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3395" windowHeight="7425" tabRatio="869"/>
  </bookViews>
  <sheets>
    <sheet name="Cover Page" sheetId="4" r:id="rId1"/>
    <sheet name="Fund Metrics (Quarterly)" sheetId="2" r:id="rId2"/>
    <sheet name="PC Metrics (Quarterly)" sheetId="1" r:id="rId3"/>
    <sheet name="PC Metrics (Annually)" sheetId="6" r:id="rId4"/>
  </sheets>
  <definedNames>
    <definedName name="_xlnm.Print_Area" localSheetId="1">'Fund Metrics (Quarterly)'!$B$1:$G$48</definedName>
    <definedName name="_xlnm.Print_Area" localSheetId="3">'PC Metrics (Annually)'!$A$1:$H$45</definedName>
    <definedName name="_xlnm.Print_Area" localSheetId="2">'PC Metrics (Quarterly)'!$A$1:$N$53</definedName>
    <definedName name="_xlnm.Print_Titles" localSheetId="2">'PC Metrics (Quarterly)'!$A:$A</definedName>
  </definedNames>
  <calcPr calcId="145621"/>
</workbook>
</file>

<file path=xl/calcChain.xml><?xml version="1.0" encoding="utf-8"?>
<calcChain xmlns="http://schemas.openxmlformats.org/spreadsheetml/2006/main">
  <c r="F45" i="6" l="1"/>
  <c r="G45" i="6"/>
  <c r="E45" i="6"/>
  <c r="D19" i="2" l="1"/>
  <c r="A3" i="6"/>
  <c r="A2" i="6"/>
  <c r="D45" i="6"/>
  <c r="C45" i="6"/>
  <c r="B51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5" i="1"/>
  <c r="B52" i="1" l="1"/>
  <c r="A2" i="1"/>
  <c r="A3" i="1"/>
  <c r="B48" i="1"/>
  <c r="B49" i="1" s="1"/>
  <c r="B2" i="2"/>
  <c r="G48" i="2"/>
  <c r="F48" i="2"/>
  <c r="D48" i="2"/>
  <c r="C48" i="2"/>
  <c r="G42" i="2"/>
  <c r="F42" i="2"/>
  <c r="D42" i="2"/>
  <c r="F28" i="2" l="1"/>
  <c r="C42" i="2"/>
  <c r="C28" i="2" l="1"/>
  <c r="G28" i="2" l="1"/>
  <c r="D28" i="2"/>
  <c r="B45" i="1" l="1"/>
  <c r="C45" i="1"/>
  <c r="D14" i="2" l="1"/>
  <c r="B50" i="1" s="1"/>
  <c r="D45" i="1" l="1"/>
  <c r="E45" i="1" l="1"/>
  <c r="F45" i="1" s="1"/>
</calcChain>
</file>

<file path=xl/comments1.xml><?xml version="1.0" encoding="utf-8"?>
<comments xmlns="http://schemas.openxmlformats.org/spreadsheetml/2006/main">
  <authors>
    <author>Patrick Wayne Clavio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Patrick Wayne Clavio:</t>
        </r>
        <r>
          <rPr>
            <sz val="9"/>
            <color indexed="81"/>
            <rFont val="Tahoma"/>
            <family val="2"/>
          </rPr>
          <t xml:space="preserve">
Fund Leverage = Debt invested alongside equity to lever fund. This should exclude short term bridge lines.</t>
        </r>
      </text>
    </comment>
  </commentList>
</comments>
</file>

<file path=xl/sharedStrings.xml><?xml version="1.0" encoding="utf-8"?>
<sst xmlns="http://schemas.openxmlformats.org/spreadsheetml/2006/main" count="213" uniqueCount="155">
  <si>
    <t>Portfolio Company Name</t>
  </si>
  <si>
    <t>City</t>
  </si>
  <si>
    <t>State</t>
  </si>
  <si>
    <t>IL</t>
  </si>
  <si>
    <t>Total</t>
  </si>
  <si>
    <t>-</t>
  </si>
  <si>
    <t>Fund Activation Date</t>
  </si>
  <si>
    <t>Years Since Fund Activation</t>
  </si>
  <si>
    <t>Total Fund</t>
  </si>
  <si>
    <t>Ownership Percentage</t>
  </si>
  <si>
    <t>Unfunded Commitment Amount</t>
  </si>
  <si>
    <t>Current Quarter</t>
  </si>
  <si>
    <t>Current Quarter End</t>
  </si>
  <si>
    <t>Fund Name</t>
  </si>
  <si>
    <t>Venture Capital</t>
  </si>
  <si>
    <t>% of Capital Called</t>
  </si>
  <si>
    <t>Total Companies in Portfolio</t>
  </si>
  <si>
    <t>Industry Sector</t>
  </si>
  <si>
    <t>Capital Account</t>
  </si>
  <si>
    <t>Accumulated Capital Investments</t>
  </si>
  <si>
    <t>Net Value of Equity as of Prior Period</t>
  </si>
  <si>
    <t>Since Inception</t>
  </si>
  <si>
    <t>Net Value of Equity as of Current Period</t>
  </si>
  <si>
    <t>Capital Contributions</t>
  </si>
  <si>
    <t>Operating Income (Loss)</t>
  </si>
  <si>
    <t>Unrealized Gain (Loss)</t>
  </si>
  <si>
    <t>Distributions</t>
  </si>
  <si>
    <t>Technology</t>
  </si>
  <si>
    <t>Total Value</t>
  </si>
  <si>
    <t>Women Owned Business</t>
  </si>
  <si>
    <t>Return Metrics</t>
  </si>
  <si>
    <t>Realized Value</t>
  </si>
  <si>
    <t>Unrealized Value</t>
  </si>
  <si>
    <t>Current Ownership %</t>
  </si>
  <si>
    <t>Gross Multiple</t>
  </si>
  <si>
    <t>Ownership Staus</t>
  </si>
  <si>
    <t>Investing Strategy</t>
  </si>
  <si>
    <t>Industry</t>
  </si>
  <si>
    <t>Minority Owned Business</t>
  </si>
  <si>
    <t>AL</t>
  </si>
  <si>
    <t>Business Services</t>
  </si>
  <si>
    <t>AK</t>
  </si>
  <si>
    <t>Growth Equity</t>
  </si>
  <si>
    <t>Communications</t>
  </si>
  <si>
    <t>Veteran Owned Business</t>
  </si>
  <si>
    <t>AZ</t>
  </si>
  <si>
    <t>Buyout</t>
  </si>
  <si>
    <t>Consumer</t>
  </si>
  <si>
    <t>Disabled Owned Business</t>
  </si>
  <si>
    <t>AR</t>
  </si>
  <si>
    <t>Credit</t>
  </si>
  <si>
    <t>Distribution</t>
  </si>
  <si>
    <t>N/A</t>
  </si>
  <si>
    <t>CA</t>
  </si>
  <si>
    <t>Distressed</t>
  </si>
  <si>
    <t>Energy</t>
  </si>
  <si>
    <t>CO</t>
  </si>
  <si>
    <t>Healthcare</t>
  </si>
  <si>
    <t>CT</t>
  </si>
  <si>
    <t>Industrial</t>
  </si>
  <si>
    <t>DE</t>
  </si>
  <si>
    <t>Other</t>
  </si>
  <si>
    <t>FL</t>
  </si>
  <si>
    <t>GA</t>
  </si>
  <si>
    <t>HI</t>
  </si>
  <si>
    <t>ID</t>
  </si>
  <si>
    <t>IN</t>
  </si>
  <si>
    <t>IA</t>
  </si>
  <si>
    <t>KS</t>
  </si>
  <si>
    <t>KY</t>
  </si>
  <si>
    <t>LA</t>
  </si>
  <si>
    <t>ME</t>
  </si>
  <si>
    <t>MD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</si>
  <si>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</si>
  <si>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</si>
  <si>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</si>
  <si>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</si>
  <si>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</si>
  <si>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</si>
  <si>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</si>
  <si>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</si>
  <si>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</si>
  <si>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</si>
  <si>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</si>
  <si>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</si>
  <si>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</si>
  <si>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</si>
  <si>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</si>
  <si>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</si>
  <si>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</si>
  <si>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</si>
  <si>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</si>
  <si>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</si>
  <si>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</si>
  <si>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</si>
  <si>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</si>
  <si>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</si>
  <si>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</si>
  <si>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</si>
  <si>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</si>
  <si>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</si>
  <si>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</si>
  <si>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Cover Notes</t>
  </si>
  <si>
    <t>Gross Total Value to Paid-in Capital (TVPI)</t>
  </si>
  <si>
    <t>Net Total Value to Paid-in Capital (TVPI)</t>
  </si>
  <si>
    <t>Net Internal Rate of Return (IRR)</t>
  </si>
  <si>
    <t>Gross Internal Rate of Return (IRR)</t>
  </si>
  <si>
    <t>Distributions to Paid-in Capital (DPI)</t>
  </si>
  <si>
    <t>Value of Equity</t>
  </si>
  <si>
    <t>Fees Attributed to Limited Partners</t>
  </si>
  <si>
    <t>Fees Attributed to Portfolio Companies</t>
  </si>
  <si>
    <t>Total Received by the GP &amp; Related Parties</t>
  </si>
  <si>
    <t>Detailed Fees to General Partner &amp; Related Parties</t>
  </si>
  <si>
    <t>Material Business/Valuation Updates</t>
  </si>
  <si>
    <t>Fund-Level Leverage</t>
  </si>
  <si>
    <t>General Fund Information</t>
  </si>
  <si>
    <t>Location (City, State)</t>
  </si>
  <si>
    <t>Vintage Year</t>
  </si>
  <si>
    <t xml:space="preserve">No. of IN-based Employees at Initial Investment </t>
  </si>
  <si>
    <t>Capital Invested in Indiana-based Companies</t>
  </si>
  <si>
    <t>Office in Indiana</t>
  </si>
  <si>
    <t xml:space="preserve">Total Fees </t>
  </si>
  <si>
    <t>Yes</t>
  </si>
  <si>
    <t>No</t>
  </si>
  <si>
    <t>NLF Investment</t>
  </si>
  <si>
    <t>Capial Invested in IN / NLF Committed Capital</t>
  </si>
  <si>
    <t>Management Fees (Net of Rebates, Gross of Offsets and Waivers)</t>
  </si>
  <si>
    <t>Carried Interest (Accrued and Distributed)</t>
  </si>
  <si>
    <t>Other Fees/Expenses</t>
  </si>
  <si>
    <t xml:space="preserve">Total Fund Expenses in addition to management fees (Ex: admin, legal, audit) </t>
  </si>
  <si>
    <t>Total Original Cost Basis</t>
  </si>
  <si>
    <t>Seed Stage Venture</t>
  </si>
  <si>
    <t>Early Stage Venture</t>
  </si>
  <si>
    <t>Growth Capital</t>
  </si>
  <si>
    <t>Late Stage Venture</t>
  </si>
  <si>
    <t>Multi Stage Venture</t>
  </si>
  <si>
    <t>Fund Investing Strategy</t>
  </si>
  <si>
    <t>% of Fund NLF Capital</t>
  </si>
  <si>
    <t>Financials</t>
  </si>
  <si>
    <t>Education</t>
  </si>
  <si>
    <t>Agriculture</t>
  </si>
  <si>
    <t>Telecommunication</t>
  </si>
  <si>
    <t>Figures to be Updated QUARTERLY</t>
  </si>
  <si>
    <t>WMVD Ownership Status</t>
  </si>
  <si>
    <t>Figures to be Updated Annually</t>
  </si>
  <si>
    <t>Total Payroll for Indiana Employees</t>
  </si>
  <si>
    <t>GAAP Revenue</t>
  </si>
  <si>
    <t xml:space="preserve"> IN State Taxes Paid</t>
  </si>
  <si>
    <t xml:space="preserve">No. of Current IN-based Employees </t>
  </si>
  <si>
    <t>Total Employee Headcount</t>
  </si>
  <si>
    <t>Initial Pre-Money Valuation</t>
  </si>
  <si>
    <t>Current Enterprise Value</t>
  </si>
  <si>
    <t>Date of Most Recent Follow-on Investment</t>
  </si>
  <si>
    <t xml:space="preserve">Please complete this Excel file each quarter.  You will note that there are four tabs to be completed. Three tabs are to be completed each quarter: "Fund Metrics (Quarterly)", "PC Metrics (Quarterly)", and "Deal Activity (Quarterly)". Only for the quarter ended 12/31 does the "PC Metrics (Annually)" tab need to be completed. For any questions, or to submit your completed template, please email both 50southreporting@stratafs.com and nlf@50southcapital.ntrs.com.  </t>
  </si>
  <si>
    <t>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</si>
</sst>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164" formatCode="&quot;$&quot;#,##0"/>
    <numFmt numFmtId="165" formatCode="0.0&quot;x&quot;"/>
    <numFmt numFmtId="166" formatCode="#,##0.0%_);\(#,##0.0%\)"/>
    <numFmt numFmtId="167" formatCode="0.0\ &quot;years&quot;"/>
    <numFmt numFmtId="168" formatCode="#,##0.0\x"/>
    <numFmt numFmtId="169" formatCode="&quot;Portfolio Company&quot;\ #0"/>
  </numFmts>
  <fonts count="2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 tint="0.499984740745262"/>
      <name val="Arial"/>
      <family val="2"/>
    </font>
    <font>
      <sz val="10"/>
      <color theme="0"/>
      <name val="Arial"/>
      <family val="2"/>
    </font>
    <font>
      <sz val="10"/>
      <color rgb="FF00B050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4.9989318521683403E-2"/>
      <name val="Arial"/>
      <family val="2"/>
    </font>
    <font>
      <sz val="10"/>
      <color theme="0" tint="-0.34998626667073579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4" fillId="3" borderId="0" applyNumberFormat="0" applyBorder="0" applyAlignment="0" applyProtection="0"/>
    <xf numFmtId="0" fontId="5" fillId="4" borderId="3" applyNumberFormat="0" applyAlignment="0" applyProtection="0"/>
    <xf numFmtId="0" fontId="3" fillId="0" borderId="0" applyFont="0" applyFill="0" applyBorder="0">
      <alignment horizontal="center"/>
    </xf>
    <xf numFmtId="0" fontId="3" fillId="6" borderId="5" applyNumberFormat="0" applyFont="0" applyAlignment="0" applyProtection="0"/>
  </cellStyleXfs>
  <cellXfs count="80">
    <xf numFmtId="0" fontId="0" fillId="0" borderId="0" xfId="0"/>
    <xf numFmtId="0" fontId="6" fillId="0" borderId="1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8" fillId="6" borderId="0" xfId="4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66" fontId="9" fillId="5" borderId="0" xfId="2" applyNumberFormat="1" applyFont="1" applyFill="1" applyBorder="1" applyAlignment="1">
      <alignment horizontal="center"/>
    </xf>
    <xf numFmtId="5" fontId="9" fillId="5" borderId="0" xfId="2" applyNumberFormat="1" applyFont="1" applyFill="1" applyBorder="1" applyAlignment="1">
      <alignment horizontal="center"/>
    </xf>
    <xf numFmtId="14" fontId="9" fillId="5" borderId="0" xfId="2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Continuous"/>
    </xf>
    <xf numFmtId="5" fontId="9" fillId="0" borderId="0" xfId="2" applyNumberFormat="1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1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6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0" xfId="0" applyFont="1" applyBorder="1"/>
    <xf numFmtId="0" fontId="12" fillId="5" borderId="0" xfId="0" applyFont="1" applyFill="1" applyBorder="1"/>
    <xf numFmtId="0" fontId="6" fillId="2" borderId="1" xfId="0" applyFont="1" applyFill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0" fontId="6" fillId="0" borderId="0" xfId="0" applyFont="1" applyAlignment="1">
      <alignment wrapText="1"/>
    </xf>
    <xf numFmtId="0" fontId="9" fillId="5" borderId="0" xfId="2" applyFont="1" applyFill="1" applyBorder="1"/>
    <xf numFmtId="0" fontId="6" fillId="5" borderId="0" xfId="0" applyFont="1" applyFill="1" applyBorder="1"/>
    <xf numFmtId="0" fontId="13" fillId="5" borderId="0" xfId="2" applyFont="1" applyFill="1" applyBorder="1"/>
    <xf numFmtId="14" fontId="9" fillId="5" borderId="0" xfId="2" applyNumberFormat="1" applyFont="1" applyFill="1" applyBorder="1"/>
    <xf numFmtId="0" fontId="9" fillId="5" borderId="0" xfId="2" applyFont="1" applyFill="1" applyBorder="1" applyAlignment="1">
      <alignment horizontal="center"/>
    </xf>
    <xf numFmtId="14" fontId="13" fillId="5" borderId="4" xfId="2" applyNumberFormat="1" applyFont="1" applyFill="1" applyBorder="1" applyAlignment="1">
      <alignment horizontal="left"/>
    </xf>
    <xf numFmtId="14" fontId="9" fillId="5" borderId="4" xfId="2" applyNumberFormat="1" applyFont="1" applyFill="1" applyBorder="1"/>
    <xf numFmtId="0" fontId="6" fillId="5" borderId="4" xfId="0" applyFont="1" applyFill="1" applyBorder="1"/>
    <xf numFmtId="0" fontId="9" fillId="5" borderId="0" xfId="2" applyFont="1" applyFill="1" applyBorder="1" applyAlignment="1">
      <alignment horizontal="center" wrapText="1"/>
    </xf>
    <xf numFmtId="0" fontId="9" fillId="5" borderId="0" xfId="2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14" fillId="5" borderId="0" xfId="0" applyFont="1" applyFill="1" applyBorder="1"/>
    <xf numFmtId="0" fontId="15" fillId="5" borderId="0" xfId="0" applyFont="1" applyFill="1" applyBorder="1"/>
    <xf numFmtId="168" fontId="9" fillId="5" borderId="0" xfId="2" applyNumberFormat="1" applyFont="1" applyFill="1" applyBorder="1" applyAlignment="1">
      <alignment horizontal="center"/>
    </xf>
    <xf numFmtId="0" fontId="16" fillId="5" borderId="0" xfId="0" applyFont="1" applyFill="1" applyBorder="1"/>
    <xf numFmtId="164" fontId="9" fillId="5" borderId="0" xfId="2" applyNumberFormat="1" applyFont="1" applyFill="1" applyBorder="1" applyAlignment="1">
      <alignment horizontal="center"/>
    </xf>
    <xf numFmtId="164" fontId="9" fillId="5" borderId="0" xfId="2" applyNumberFormat="1" applyFont="1" applyFill="1" applyBorder="1"/>
    <xf numFmtId="37" fontId="17" fillId="5" borderId="0" xfId="0" applyNumberFormat="1" applyFont="1" applyFill="1" applyBorder="1" applyAlignment="1">
      <alignment horizontal="center"/>
    </xf>
    <xf numFmtId="0" fontId="10" fillId="5" borderId="0" xfId="0" applyFont="1" applyFill="1" applyBorder="1"/>
    <xf numFmtId="0" fontId="9" fillId="5" borderId="0" xfId="2" applyFont="1" applyFill="1" applyBorder="1" applyAlignment="1">
      <alignment horizontal="center"/>
    </xf>
    <xf numFmtId="164" fontId="6" fillId="5" borderId="0" xfId="0" applyNumberFormat="1" applyFont="1" applyFill="1" applyBorder="1"/>
    <xf numFmtId="0" fontId="18" fillId="5" borderId="0" xfId="0" applyFont="1" applyFill="1" applyBorder="1" applyAlignment="1">
      <alignment horizontal="right"/>
    </xf>
    <xf numFmtId="0" fontId="9" fillId="5" borderId="0" xfId="1" applyFont="1" applyFill="1" applyBorder="1"/>
    <xf numFmtId="5" fontId="18" fillId="5" borderId="0" xfId="0" applyNumberFormat="1" applyFont="1" applyFill="1" applyBorder="1" applyAlignment="1">
      <alignment horizontal="right"/>
    </xf>
    <xf numFmtId="14" fontId="18" fillId="5" borderId="0" xfId="0" applyNumberFormat="1" applyFont="1" applyFill="1" applyBorder="1" applyAlignment="1">
      <alignment horizontal="right"/>
    </xf>
    <xf numFmtId="166" fontId="9" fillId="5" borderId="0" xfId="2" applyNumberFormat="1" applyFont="1" applyFill="1" applyBorder="1"/>
    <xf numFmtId="5" fontId="8" fillId="6" borderId="0" xfId="4" applyNumberFormat="1" applyFont="1" applyBorder="1" applyAlignment="1">
      <alignment horizontal="center"/>
    </xf>
    <xf numFmtId="166" fontId="8" fillId="6" borderId="0" xfId="4" applyNumberFormat="1" applyFont="1" applyBorder="1" applyAlignment="1">
      <alignment horizontal="center"/>
    </xf>
    <xf numFmtId="14" fontId="8" fillId="6" borderId="0" xfId="4" applyNumberFormat="1" applyFont="1" applyBorder="1" applyAlignment="1">
      <alignment horizontal="center"/>
    </xf>
    <xf numFmtId="168" fontId="8" fillId="6" borderId="0" xfId="4" applyNumberFormat="1" applyFont="1" applyBorder="1" applyAlignment="1">
      <alignment horizontal="center"/>
    </xf>
    <xf numFmtId="5" fontId="8" fillId="6" borderId="0" xfId="4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14" fontId="19" fillId="0" borderId="0" xfId="0" applyNumberFormat="1" applyFont="1" applyBorder="1"/>
    <xf numFmtId="169" fontId="8" fillId="6" borderId="0" xfId="4" applyNumberFormat="1" applyFont="1" applyBorder="1" applyAlignment="1">
      <alignment horizontal="left"/>
    </xf>
    <xf numFmtId="164" fontId="8" fillId="6" borderId="0" xfId="4" applyNumberFormat="1" applyFont="1" applyBorder="1" applyAlignment="1">
      <alignment horizontal="center"/>
    </xf>
    <xf numFmtId="10" fontId="8" fillId="6" borderId="0" xfId="4" applyNumberFormat="1" applyFont="1" applyBorder="1" applyAlignment="1">
      <alignment horizontal="center"/>
    </xf>
    <xf numFmtId="0" fontId="19" fillId="5" borderId="0" xfId="0" applyFont="1" applyFill="1" applyBorder="1" applyAlignment="1"/>
    <xf numFmtId="164" fontId="19" fillId="5" borderId="0" xfId="0" applyNumberFormat="1" applyFont="1" applyFill="1" applyBorder="1" applyAlignment="1">
      <alignment horizontal="center"/>
    </xf>
    <xf numFmtId="165" fontId="19" fillId="5" borderId="0" xfId="0" applyNumberFormat="1" applyFont="1" applyFill="1" applyBorder="1" applyAlignment="1">
      <alignment horizontal="center"/>
    </xf>
    <xf numFmtId="166" fontId="19" fillId="5" borderId="0" xfId="0" applyNumberFormat="1" applyFont="1" applyFill="1" applyBorder="1" applyAlignment="1">
      <alignment horizontal="center"/>
    </xf>
    <xf numFmtId="167" fontId="19" fillId="5" borderId="0" xfId="0" applyNumberFormat="1" applyFont="1" applyFill="1" applyBorder="1" applyAlignment="1">
      <alignment horizontal="center"/>
    </xf>
    <xf numFmtId="0" fontId="17" fillId="5" borderId="0" xfId="0" applyFont="1" applyFill="1" applyBorder="1" applyAlignment="1"/>
    <xf numFmtId="0" fontId="0" fillId="0" borderId="0" xfId="0" applyBorder="1"/>
    <xf numFmtId="0" fontId="0" fillId="0" borderId="4" xfId="0" applyBorder="1"/>
    <xf numFmtId="0" fontId="9" fillId="5" borderId="0" xfId="2" applyNumberFormat="1" applyFont="1" applyFill="1" applyBorder="1" applyAlignment="1">
      <alignment horizontal="center"/>
    </xf>
    <xf numFmtId="0" fontId="9" fillId="8" borderId="0" xfId="0" applyFont="1" applyFill="1" applyBorder="1"/>
    <xf numFmtId="14" fontId="9" fillId="5" borderId="0" xfId="2" applyNumberFormat="1" applyFont="1" applyFill="1" applyBorder="1" applyAlignment="1">
      <alignment horizontal="center"/>
    </xf>
    <xf numFmtId="0" fontId="9" fillId="5" borderId="0" xfId="2" applyFont="1" applyFill="1" applyBorder="1" applyAlignment="1">
      <alignment horizontal="center"/>
    </xf>
    <xf numFmtId="0" fontId="9" fillId="5" borderId="4" xfId="2" applyFont="1" applyFill="1" applyBorder="1" applyAlignment="1">
      <alignment horizontal="center"/>
    </xf>
    <xf numFmtId="5" fontId="9" fillId="5" borderId="0" xfId="2" applyNumberFormat="1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</cellXfs>
  <cellStyles count="5">
    <cellStyle name="Calculation" xfId="2" builtinId="22"/>
    <cellStyle name="Neutral" xfId="1" builtinId="28"/>
    <cellStyle name="Normal" xfId="0" builtinId="0"/>
    <cellStyle name="Note" xfId="4" builtinId="10"/>
    <cellStyle name="Style 1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34904</xdr:rowOff>
    </xdr:from>
    <xdr:to>
      <xdr:col>0</xdr:col>
      <xdr:colOff>2314575</xdr:colOff>
      <xdr:row>1</xdr:row>
      <xdr:rowOff>664974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25404"/>
          <a:ext cx="2124075" cy="6300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202406</xdr:colOff>
      <xdr:row>0</xdr:row>
      <xdr:rowOff>59531</xdr:rowOff>
    </xdr:from>
    <xdr:to>
      <xdr:col>1</xdr:col>
      <xdr:colOff>2326481</xdr:colOff>
      <xdr:row>0</xdr:row>
      <xdr:rowOff>689601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469" y="59531"/>
          <a:ext cx="2124075" cy="6300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319770</xdr:colOff>
      <xdr:row>0</xdr:row>
      <xdr:rowOff>38555</xdr:rowOff>
    </xdr:from>
    <xdr:to>
      <xdr:col>0</xdr:col>
      <xdr:colOff>2279199</xdr:colOff>
      <xdr:row>0</xdr:row>
      <xdr:rowOff>647073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7" y="38555"/>
          <a:ext cx="1959429" cy="6085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0</xdr:row>
      <xdr:rowOff>166688</xdr:rowOff>
    </xdr:from>
    <xdr:to>
      <xdr:col>0</xdr:col>
      <xdr:colOff>2066585</xdr:colOff>
      <xdr:row>0</xdr:row>
      <xdr:rowOff>775206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6" y="166688"/>
          <a:ext cx="1959429" cy="608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tabSelected="1" view="pageBreakPreview" zoomScaleNormal="100" zoomScaleSheetLayoutView="100" workbookViewId="0"/>
  </sheetViews>
  <sheetFormatPr defaultRowHeight="12.75" x14ac:dyDescent="0.2"/>
  <cols>
    <col min="1" max="1" width="55.140625" style="26" customWidth="1"/>
    <col min="2" max="16384" width="9.140625" style="26"/>
  </cols>
  <sheetData>
    <row r="1" spans="1:1" x14ac:dyDescent="0.2">
      <c r="A1" s="25" t="s">
        <v>102</v>
      </c>
    </row>
    <row r="2" spans="1:1" ht="54.95" customHeight="1" x14ac:dyDescent="0.2">
      <c r="A2" s="27"/>
    </row>
    <row r="3" spans="1:1" ht="114.75" x14ac:dyDescent="0.2">
      <c r="A3" s="1" t="s">
        <v>153</v>
      </c>
    </row>
    <row r="4" spans="1:1" x14ac:dyDescent="0.2">
      <c r="A4" s="28"/>
    </row>
    <row r="5" spans="1:1" x14ac:dyDescent="0.2">
      <c r="A5" s="28"/>
    </row>
    <row r="6" spans="1:1" x14ac:dyDescent="0.2">
      <c r="A6" s="28"/>
    </row>
    <row r="7" spans="1:1" x14ac:dyDescent="0.2">
      <c r="A7" s="28"/>
    </row>
    <row r="8" spans="1:1" x14ac:dyDescent="0.2">
      <c r="A8" s="28"/>
    </row>
    <row r="9" spans="1:1" x14ac:dyDescent="0.2">
      <c r="A9" s="28"/>
    </row>
    <row r="10" spans="1:1" x14ac:dyDescent="0.2">
      <c r="A10" s="28"/>
    </row>
    <row r="11" spans="1:1" x14ac:dyDescent="0.2">
      <c r="A11" s="28"/>
    </row>
    <row r="12" spans="1:1" x14ac:dyDescent="0.2">
      <c r="A12" s="28"/>
    </row>
    <row r="13" spans="1:1" x14ac:dyDescent="0.2">
      <c r="A13" s="28"/>
    </row>
    <row r="14" spans="1:1" x14ac:dyDescent="0.2">
      <c r="A14" s="28"/>
    </row>
    <row r="15" spans="1:1" x14ac:dyDescent="0.2">
      <c r="A15" s="28"/>
    </row>
    <row r="16" spans="1:1" x14ac:dyDescent="0.2">
      <c r="A16" s="28"/>
    </row>
    <row r="17" spans="1:1" x14ac:dyDescent="0.2">
      <c r="A17" s="28"/>
    </row>
    <row r="18" spans="1:1" x14ac:dyDescent="0.2">
      <c r="A18" s="28"/>
    </row>
    <row r="19" spans="1:1" x14ac:dyDescent="0.2">
      <c r="A19" s="28"/>
    </row>
    <row r="20" spans="1:1" x14ac:dyDescent="0.2">
      <c r="A20" s="28"/>
    </row>
    <row r="21" spans="1:1" x14ac:dyDescent="0.2">
      <c r="A21" s="28"/>
    </row>
    <row r="22" spans="1:1" x14ac:dyDescent="0.2">
      <c r="A22" s="28"/>
    </row>
    <row r="23" spans="1:1" x14ac:dyDescent="0.2">
      <c r="A23" s="28"/>
    </row>
    <row r="24" spans="1:1" x14ac:dyDescent="0.2">
      <c r="A24" s="28"/>
    </row>
    <row r="25" spans="1:1" x14ac:dyDescent="0.2">
      <c r="A25" s="28"/>
    </row>
    <row r="26" spans="1:1" x14ac:dyDescent="0.2">
      <c r="A26" s="28"/>
    </row>
    <row r="27" spans="1:1" x14ac:dyDescent="0.2">
      <c r="A27" s="28"/>
    </row>
    <row r="28" spans="1:1" x14ac:dyDescent="0.2">
      <c r="A28" s="28"/>
    </row>
    <row r="29" spans="1:1" x14ac:dyDescent="0.2">
      <c r="A29" s="28"/>
    </row>
    <row r="30" spans="1:1" x14ac:dyDescent="0.2">
      <c r="A30" s="28"/>
    </row>
    <row r="31" spans="1:1" x14ac:dyDescent="0.2">
      <c r="A31" s="28"/>
    </row>
    <row r="32" spans="1:1" x14ac:dyDescent="0.2">
      <c r="A32" s="28"/>
    </row>
    <row r="33" spans="1:1" x14ac:dyDescent="0.2">
      <c r="A33" s="28"/>
    </row>
    <row r="34" spans="1:1" x14ac:dyDescent="0.2">
      <c r="A34" s="28"/>
    </row>
    <row r="35" spans="1:1" x14ac:dyDescent="0.2">
      <c r="A35" s="28"/>
    </row>
    <row r="36" spans="1:1" x14ac:dyDescent="0.2">
      <c r="A36" s="28"/>
    </row>
    <row r="37" spans="1:1" x14ac:dyDescent="0.2">
      <c r="A37" s="28"/>
    </row>
    <row r="38" spans="1:1" x14ac:dyDescent="0.2">
      <c r="A38" s="28"/>
    </row>
    <row r="39" spans="1:1" x14ac:dyDescent="0.2">
      <c r="A39" s="28"/>
    </row>
    <row r="40" spans="1:1" x14ac:dyDescent="0.2">
      <c r="A40" s="28"/>
    </row>
    <row r="41" spans="1:1" x14ac:dyDescent="0.2">
      <c r="A41" s="28"/>
    </row>
    <row r="42" spans="1:1" x14ac:dyDescent="0.2">
      <c r="A42" s="28"/>
    </row>
    <row r="43" spans="1:1" x14ac:dyDescent="0.2">
      <c r="A43" s="28"/>
    </row>
    <row r="44" spans="1:1" x14ac:dyDescent="0.2">
      <c r="A44" s="28"/>
    </row>
    <row r="45" spans="1:1" x14ac:dyDescent="0.2">
      <c r="A45" s="28"/>
    </row>
    <row r="46" spans="1:1" x14ac:dyDescent="0.2">
      <c r="A46" s="28"/>
    </row>
  </sheetData>
  <pageMargins left="0.7" right="0.7" top="0.75" bottom="0.75" header="0.3" footer="0.3"/>
  <pageSetup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0"/>
  <sheetViews>
    <sheetView showGridLines="0" view="pageBreakPreview" zoomScale="80" zoomScaleNormal="85" zoomScaleSheetLayoutView="80" workbookViewId="0"/>
  </sheetViews>
  <sheetFormatPr defaultRowHeight="12.75" x14ac:dyDescent="0.2"/>
  <cols>
    <col min="1" max="1" width="1.7109375" style="4" customWidth="1"/>
    <col min="2" max="2" width="43.7109375" style="4" customWidth="1"/>
    <col min="3" max="4" width="17.42578125" style="4" customWidth="1"/>
    <col min="5" max="5" width="1.7109375" style="4" customWidth="1"/>
    <col min="6" max="7" width="17.42578125" style="4" customWidth="1"/>
    <col min="8" max="16384" width="9.140625" style="4"/>
  </cols>
  <sheetData>
    <row r="1" spans="1:40" ht="54.95" customHeight="1" x14ac:dyDescent="0.2">
      <c r="A1" s="4">
        <v>0</v>
      </c>
    </row>
    <row r="2" spans="1:40" x14ac:dyDescent="0.2">
      <c r="B2" s="61" t="str">
        <f>'Fund Metrics (Quarterly)'!C19</f>
        <v>-</v>
      </c>
    </row>
    <row r="3" spans="1:40" x14ac:dyDescent="0.2">
      <c r="B3" s="22"/>
    </row>
    <row r="4" spans="1:40" x14ac:dyDescent="0.2">
      <c r="B4" s="2" t="s">
        <v>115</v>
      </c>
      <c r="C4" s="3"/>
    </row>
    <row r="5" spans="1:40" x14ac:dyDescent="0.2">
      <c r="B5" s="5" t="s">
        <v>13</v>
      </c>
      <c r="C5" s="6" t="s">
        <v>5</v>
      </c>
    </row>
    <row r="6" spans="1:40" x14ac:dyDescent="0.2">
      <c r="B6" s="5" t="s">
        <v>116</v>
      </c>
      <c r="C6" s="6" t="s">
        <v>5</v>
      </c>
    </row>
    <row r="7" spans="1:40" x14ac:dyDescent="0.2">
      <c r="B7" s="5" t="s">
        <v>120</v>
      </c>
      <c r="C7" s="6" t="s">
        <v>5</v>
      </c>
    </row>
    <row r="8" spans="1:40" x14ac:dyDescent="0.2">
      <c r="B8" s="60" t="s">
        <v>136</v>
      </c>
      <c r="C8" s="6" t="s">
        <v>5</v>
      </c>
    </row>
    <row r="9" spans="1:40" x14ac:dyDescent="0.2">
      <c r="B9" s="5" t="s">
        <v>6</v>
      </c>
      <c r="C9" s="6" t="s">
        <v>5</v>
      </c>
      <c r="AL9" s="23" t="s">
        <v>122</v>
      </c>
      <c r="AM9" s="23"/>
      <c r="AN9" s="23" t="s">
        <v>46</v>
      </c>
    </row>
    <row r="10" spans="1:40" x14ac:dyDescent="0.2">
      <c r="B10" s="5" t="s">
        <v>117</v>
      </c>
      <c r="C10" s="6" t="s">
        <v>5</v>
      </c>
      <c r="AL10" s="23" t="s">
        <v>123</v>
      </c>
      <c r="AM10" s="23"/>
      <c r="AN10" s="23" t="s">
        <v>131</v>
      </c>
    </row>
    <row r="11" spans="1:40" x14ac:dyDescent="0.2">
      <c r="AL11" s="23"/>
      <c r="AM11" s="23"/>
      <c r="AN11" s="23" t="s">
        <v>132</v>
      </c>
    </row>
    <row r="12" spans="1:40" x14ac:dyDescent="0.2">
      <c r="B12" s="7" t="s">
        <v>18</v>
      </c>
      <c r="C12" s="8" t="s">
        <v>8</v>
      </c>
      <c r="D12" s="8" t="s">
        <v>124</v>
      </c>
      <c r="AL12" s="23"/>
      <c r="AM12" s="23"/>
      <c r="AN12" s="23" t="s">
        <v>133</v>
      </c>
    </row>
    <row r="13" spans="1:40" x14ac:dyDescent="0.2">
      <c r="B13" s="4" t="s">
        <v>8</v>
      </c>
      <c r="C13" s="55">
        <v>0</v>
      </c>
      <c r="D13" s="55">
        <v>0</v>
      </c>
      <c r="AL13" s="23"/>
      <c r="AM13" s="23"/>
      <c r="AN13" s="23" t="s">
        <v>134</v>
      </c>
    </row>
    <row r="14" spans="1:40" x14ac:dyDescent="0.2">
      <c r="B14" s="4" t="s">
        <v>9</v>
      </c>
      <c r="C14" s="9" t="s">
        <v>5</v>
      </c>
      <c r="D14" s="9">
        <f>IFERROR(D13/C13,0)</f>
        <v>0</v>
      </c>
      <c r="AL14" s="23"/>
      <c r="AM14" s="23"/>
      <c r="AN14" s="23" t="s">
        <v>135</v>
      </c>
    </row>
    <row r="15" spans="1:40" x14ac:dyDescent="0.2">
      <c r="B15" s="4" t="s">
        <v>19</v>
      </c>
      <c r="C15" s="55">
        <v>0</v>
      </c>
      <c r="D15" s="55">
        <v>0</v>
      </c>
      <c r="AL15" s="23"/>
      <c r="AM15" s="23"/>
      <c r="AN15" s="23" t="s">
        <v>50</v>
      </c>
    </row>
    <row r="16" spans="1:40" x14ac:dyDescent="0.2">
      <c r="B16" s="4" t="s">
        <v>10</v>
      </c>
      <c r="C16" s="55">
        <v>0</v>
      </c>
      <c r="D16" s="55">
        <v>0</v>
      </c>
    </row>
    <row r="17" spans="2:7" x14ac:dyDescent="0.2">
      <c r="B17" s="4" t="s">
        <v>15</v>
      </c>
      <c r="C17" s="56">
        <v>0</v>
      </c>
      <c r="D17" s="56">
        <v>0</v>
      </c>
    </row>
    <row r="18" spans="2:7" x14ac:dyDescent="0.2">
      <c r="B18" s="4" t="s">
        <v>114</v>
      </c>
      <c r="C18" s="55">
        <v>0</v>
      </c>
      <c r="D18" s="55">
        <v>0</v>
      </c>
    </row>
    <row r="19" spans="2:7" x14ac:dyDescent="0.2">
      <c r="B19" s="4" t="s">
        <v>12</v>
      </c>
      <c r="C19" s="57" t="s">
        <v>5</v>
      </c>
      <c r="D19" s="11" t="str">
        <f>C19</f>
        <v>-</v>
      </c>
    </row>
    <row r="20" spans="2:7" x14ac:dyDescent="0.2">
      <c r="C20" s="12"/>
      <c r="D20" s="12"/>
    </row>
    <row r="21" spans="2:7" x14ac:dyDescent="0.2">
      <c r="C21" s="13" t="s">
        <v>11</v>
      </c>
      <c r="D21" s="13"/>
      <c r="F21" s="13" t="s">
        <v>21</v>
      </c>
      <c r="G21" s="13"/>
    </row>
    <row r="22" spans="2:7" x14ac:dyDescent="0.2">
      <c r="B22" s="7" t="s">
        <v>108</v>
      </c>
      <c r="C22" s="8" t="s">
        <v>8</v>
      </c>
      <c r="D22" s="8" t="s">
        <v>124</v>
      </c>
      <c r="F22" s="8" t="s">
        <v>8</v>
      </c>
      <c r="G22" s="8" t="s">
        <v>124</v>
      </c>
    </row>
    <row r="23" spans="2:7" x14ac:dyDescent="0.2">
      <c r="B23" s="4" t="s">
        <v>20</v>
      </c>
      <c r="C23" s="55">
        <v>0</v>
      </c>
      <c r="D23" s="55">
        <v>0</v>
      </c>
      <c r="F23" s="55">
        <v>0</v>
      </c>
      <c r="G23" s="55">
        <v>0</v>
      </c>
    </row>
    <row r="24" spans="2:7" x14ac:dyDescent="0.2">
      <c r="B24" s="4" t="s">
        <v>23</v>
      </c>
      <c r="C24" s="55">
        <v>0</v>
      </c>
      <c r="D24" s="55">
        <v>0</v>
      </c>
      <c r="F24" s="55">
        <v>0</v>
      </c>
      <c r="G24" s="55">
        <v>0</v>
      </c>
    </row>
    <row r="25" spans="2:7" x14ac:dyDescent="0.2">
      <c r="B25" s="4" t="s">
        <v>24</v>
      </c>
      <c r="C25" s="55">
        <v>0</v>
      </c>
      <c r="D25" s="55">
        <v>0</v>
      </c>
      <c r="F25" s="55">
        <v>0</v>
      </c>
      <c r="G25" s="55">
        <v>0</v>
      </c>
    </row>
    <row r="26" spans="2:7" x14ac:dyDescent="0.2">
      <c r="B26" s="4" t="s">
        <v>25</v>
      </c>
      <c r="C26" s="55">
        <v>0</v>
      </c>
      <c r="D26" s="55">
        <v>0</v>
      </c>
      <c r="F26" s="55">
        <v>0</v>
      </c>
      <c r="G26" s="55">
        <v>0</v>
      </c>
    </row>
    <row r="27" spans="2:7" x14ac:dyDescent="0.2">
      <c r="B27" s="4" t="s">
        <v>26</v>
      </c>
      <c r="C27" s="55">
        <v>0</v>
      </c>
      <c r="D27" s="55">
        <v>0</v>
      </c>
      <c r="F27" s="55">
        <v>0</v>
      </c>
      <c r="G27" s="55">
        <v>0</v>
      </c>
    </row>
    <row r="28" spans="2:7" x14ac:dyDescent="0.2">
      <c r="B28" s="4" t="s">
        <v>22</v>
      </c>
      <c r="C28" s="14">
        <f>SUM(C23:C27)</f>
        <v>0</v>
      </c>
      <c r="D28" s="14">
        <f>SUM(D23:D27)</f>
        <v>0</v>
      </c>
      <c r="E28" s="15"/>
      <c r="F28" s="14">
        <f>SUM(F23:F27)</f>
        <v>0</v>
      </c>
      <c r="G28" s="14">
        <f>SUM(G23:G27)</f>
        <v>0</v>
      </c>
    </row>
    <row r="30" spans="2:7" x14ac:dyDescent="0.2">
      <c r="B30" s="16" t="s">
        <v>30</v>
      </c>
    </row>
    <row r="31" spans="2:7" x14ac:dyDescent="0.2">
      <c r="B31" s="4" t="s">
        <v>106</v>
      </c>
      <c r="C31" s="56">
        <v>0</v>
      </c>
      <c r="D31" s="56">
        <v>0</v>
      </c>
      <c r="F31" s="56">
        <v>0</v>
      </c>
      <c r="G31" s="56">
        <v>0</v>
      </c>
    </row>
    <row r="32" spans="2:7" x14ac:dyDescent="0.2">
      <c r="B32" s="4" t="s">
        <v>105</v>
      </c>
      <c r="C32" s="56">
        <v>0</v>
      </c>
      <c r="D32" s="56">
        <v>0</v>
      </c>
      <c r="F32" s="56">
        <v>0</v>
      </c>
      <c r="G32" s="56">
        <v>0</v>
      </c>
    </row>
    <row r="33" spans="2:8" x14ac:dyDescent="0.2">
      <c r="B33" s="4" t="s">
        <v>103</v>
      </c>
      <c r="C33" s="58">
        <v>0</v>
      </c>
      <c r="D33" s="58">
        <v>0</v>
      </c>
      <c r="F33" s="58">
        <v>0</v>
      </c>
      <c r="G33" s="58">
        <v>0</v>
      </c>
    </row>
    <row r="34" spans="2:8" x14ac:dyDescent="0.2">
      <c r="B34" s="4" t="s">
        <v>104</v>
      </c>
      <c r="C34" s="58">
        <v>0</v>
      </c>
      <c r="D34" s="58">
        <v>0</v>
      </c>
      <c r="F34" s="58">
        <v>0</v>
      </c>
      <c r="G34" s="58">
        <v>0</v>
      </c>
    </row>
    <row r="35" spans="2:8" x14ac:dyDescent="0.2">
      <c r="B35" s="4" t="s">
        <v>107</v>
      </c>
      <c r="C35" s="58">
        <v>0</v>
      </c>
      <c r="D35" s="58">
        <v>0</v>
      </c>
      <c r="F35" s="58">
        <v>0</v>
      </c>
      <c r="G35" s="58">
        <v>0</v>
      </c>
    </row>
    <row r="36" spans="2:8" x14ac:dyDescent="0.2">
      <c r="B36" s="17"/>
    </row>
    <row r="37" spans="2:8" x14ac:dyDescent="0.2">
      <c r="B37" s="16" t="s">
        <v>112</v>
      </c>
    </row>
    <row r="38" spans="2:8" x14ac:dyDescent="0.2">
      <c r="B38" s="17"/>
    </row>
    <row r="39" spans="2:8" x14ac:dyDescent="0.2">
      <c r="B39" s="18" t="s">
        <v>109</v>
      </c>
    </row>
    <row r="40" spans="2:8" ht="25.5" x14ac:dyDescent="0.2">
      <c r="B40" s="19" t="s">
        <v>126</v>
      </c>
      <c r="C40" s="59">
        <v>0</v>
      </c>
      <c r="D40" s="59">
        <v>0</v>
      </c>
      <c r="F40" s="59">
        <v>0</v>
      </c>
      <c r="G40" s="59">
        <v>0</v>
      </c>
    </row>
    <row r="41" spans="2:8" x14ac:dyDescent="0.2">
      <c r="B41" s="19" t="s">
        <v>127</v>
      </c>
      <c r="C41" s="59">
        <v>0</v>
      </c>
      <c r="D41" s="59">
        <v>0</v>
      </c>
      <c r="F41" s="59">
        <v>0</v>
      </c>
      <c r="G41" s="59">
        <v>0</v>
      </c>
    </row>
    <row r="42" spans="2:8" x14ac:dyDescent="0.2">
      <c r="B42" s="19" t="s">
        <v>128</v>
      </c>
      <c r="C42" s="59">
        <f>SUM(C40:C41)</f>
        <v>0</v>
      </c>
      <c r="D42" s="59">
        <f>SUM(D40:D41)</f>
        <v>0</v>
      </c>
      <c r="F42" s="59">
        <f>SUM(F40:F41)</f>
        <v>0</v>
      </c>
      <c r="G42" s="59">
        <f>SUM(G40:G41)</f>
        <v>0</v>
      </c>
    </row>
    <row r="43" spans="2:8" x14ac:dyDescent="0.2">
      <c r="B43" s="19" t="s">
        <v>121</v>
      </c>
      <c r="C43" s="59">
        <v>0</v>
      </c>
      <c r="D43" s="59">
        <v>0</v>
      </c>
      <c r="F43" s="59">
        <v>0</v>
      </c>
      <c r="G43" s="59">
        <v>0</v>
      </c>
      <c r="H43" s="24"/>
    </row>
    <row r="45" spans="2:8" x14ac:dyDescent="0.2">
      <c r="B45" s="18" t="s">
        <v>110</v>
      </c>
      <c r="C45" s="59">
        <v>0</v>
      </c>
      <c r="D45" s="59">
        <v>0</v>
      </c>
      <c r="F45" s="59">
        <v>0</v>
      </c>
      <c r="G45" s="59">
        <v>0</v>
      </c>
    </row>
    <row r="47" spans="2:8" ht="25.5" x14ac:dyDescent="0.2">
      <c r="B47" s="20" t="s">
        <v>129</v>
      </c>
      <c r="C47" s="59">
        <v>0</v>
      </c>
      <c r="D47" s="59">
        <v>0</v>
      </c>
      <c r="E47" s="21"/>
      <c r="F47" s="59">
        <v>0</v>
      </c>
      <c r="G47" s="59">
        <v>0</v>
      </c>
    </row>
    <row r="48" spans="2:8" x14ac:dyDescent="0.2">
      <c r="B48" s="22" t="s">
        <v>111</v>
      </c>
      <c r="C48" s="10">
        <f>C43+C45+C47</f>
        <v>0</v>
      </c>
      <c r="D48" s="10">
        <f>D43+D45+D47</f>
        <v>0</v>
      </c>
      <c r="E48" s="22"/>
      <c r="F48" s="10">
        <f>F43+F45+F47</f>
        <v>0</v>
      </c>
      <c r="G48" s="10">
        <f>G43+G45+G47</f>
        <v>0</v>
      </c>
    </row>
    <row r="50" spans="2:2" x14ac:dyDescent="0.2">
      <c r="B50" s="22"/>
    </row>
  </sheetData>
  <dataValidations count="2">
    <dataValidation type="list" allowBlank="1" showInputMessage="1" showErrorMessage="1" sqref="C7">
      <formula1>$AL$9:$AL$10</formula1>
    </dataValidation>
    <dataValidation type="list" allowBlank="1" showInputMessage="1" showErrorMessage="1" sqref="C8">
      <formula1>$AN$9:$AN$15</formula1>
    </dataValidation>
  </dataValidations>
  <pageMargins left="0.7" right="0.7" top="0.75" bottom="0.75" header="0.3" footer="0.3"/>
  <pageSetup scale="72" orientation="portrait" r:id="rId1"/>
  <headerFooter>
    <oddFooter>Page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"/>
  <sheetViews>
    <sheetView view="pageBreakPreview" zoomScale="70" zoomScaleNormal="100" zoomScaleSheetLayoutView="70" workbookViewId="0">
      <pane xSplit="6" ySplit="26" topLeftCell="G27" activePane="bottomRight" state="frozen"/>
      <selection pane="topRight" activeCell="G1" sqref="G1"/>
      <selection pane="bottomLeft" activeCell="A27" sqref="A27"/>
      <selection pane="bottomRight"/>
    </sheetView>
  </sheetViews>
  <sheetFormatPr defaultRowHeight="12.75" x14ac:dyDescent="0.2"/>
  <cols>
    <col min="1" max="1" width="42.7109375" style="30" customWidth="1"/>
    <col min="2" max="2" width="16.42578125" style="30" bestFit="1" customWidth="1"/>
    <col min="3" max="3" width="15.42578125" style="30" bestFit="1" customWidth="1"/>
    <col min="4" max="4" width="17.42578125" style="30" bestFit="1" customWidth="1"/>
    <col min="5" max="5" width="12" style="30" bestFit="1" customWidth="1"/>
    <col min="6" max="6" width="14.42578125" style="30" bestFit="1" customWidth="1"/>
    <col min="7" max="7" width="21.42578125" style="30" bestFit="1" customWidth="1"/>
    <col min="8" max="13" width="21.42578125" style="30" customWidth="1"/>
    <col min="14" max="14" width="26.5703125" style="30" customWidth="1"/>
    <col min="15" max="15" width="24.85546875" style="30" customWidth="1"/>
    <col min="16" max="16" width="14.42578125" style="30" bestFit="1" customWidth="1"/>
    <col min="17" max="17" width="22.42578125" style="30" bestFit="1" customWidth="1"/>
    <col min="18" max="18" width="22.42578125" style="30" customWidth="1"/>
    <col min="19" max="19" width="25" style="30" bestFit="1" customWidth="1"/>
    <col min="20" max="21" width="18.5703125" style="29" customWidth="1"/>
    <col min="22" max="22" width="18.5703125" style="51" customWidth="1"/>
    <col min="23" max="23" width="17.140625" style="29" customWidth="1"/>
    <col min="24" max="24" width="14.28515625" style="29" customWidth="1"/>
    <col min="25" max="25" width="14.140625" style="29" customWidth="1"/>
    <col min="26" max="26" width="37.140625" style="29" customWidth="1"/>
    <col min="27" max="27" width="9.140625" style="30"/>
    <col min="28" max="28" width="6.28515625" style="30" customWidth="1"/>
    <col min="29" max="36" width="9.140625" style="30"/>
    <col min="37" max="37" width="23.5703125" style="30" bestFit="1" customWidth="1"/>
    <col min="38" max="38" width="7.28515625" style="30" bestFit="1" customWidth="1"/>
    <col min="39" max="39" width="20.5703125" style="30" bestFit="1" customWidth="1"/>
    <col min="40" max="40" width="18.5703125" style="30" bestFit="1" customWidth="1"/>
    <col min="41" max="41" width="9.140625" style="30"/>
    <col min="42" max="46" width="20.7109375" style="30" customWidth="1"/>
    <col min="47" max="16384" width="9.140625" style="30"/>
  </cols>
  <sheetData>
    <row r="1" spans="1:43" ht="54.95" customHeigh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V1" s="29"/>
    </row>
    <row r="2" spans="1:43" x14ac:dyDescent="0.2">
      <c r="A2" s="31" t="str">
        <f>TEXT('Fund Metrics (Quarterly)'!C5,)&amp;" Portfolio Reporting Metrics"</f>
        <v>- Portfolio Reporting Metrics</v>
      </c>
      <c r="B2" s="29"/>
      <c r="C2" s="29"/>
      <c r="D2" s="29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29"/>
      <c r="Q2" s="33"/>
      <c r="R2" s="48"/>
      <c r="S2" s="29"/>
      <c r="T2" s="33"/>
      <c r="U2" s="33"/>
      <c r="V2" s="33"/>
    </row>
    <row r="3" spans="1:43" s="36" customFormat="1" ht="16.5" thickBot="1" x14ac:dyDescent="0.3">
      <c r="A3" s="34" t="str">
        <f>'Fund Metrics (Quarterly)'!C19</f>
        <v>-</v>
      </c>
      <c r="B3" s="79" t="s">
        <v>142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35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4" spans="1:43" ht="45" customHeight="1" x14ac:dyDescent="0.2">
      <c r="A4" s="29" t="s">
        <v>0</v>
      </c>
      <c r="B4" s="37" t="s">
        <v>130</v>
      </c>
      <c r="C4" s="37" t="s">
        <v>31</v>
      </c>
      <c r="D4" s="37" t="s">
        <v>32</v>
      </c>
      <c r="E4" s="37" t="s">
        <v>28</v>
      </c>
      <c r="F4" s="37" t="s">
        <v>34</v>
      </c>
      <c r="G4" s="37" t="s">
        <v>33</v>
      </c>
      <c r="H4" s="37" t="s">
        <v>150</v>
      </c>
      <c r="I4" s="37" t="s">
        <v>151</v>
      </c>
      <c r="J4" s="37" t="s">
        <v>152</v>
      </c>
      <c r="K4" s="37" t="s">
        <v>17</v>
      </c>
      <c r="L4" s="37" t="s">
        <v>1</v>
      </c>
      <c r="M4" s="37" t="s">
        <v>2</v>
      </c>
      <c r="N4" s="37" t="s">
        <v>113</v>
      </c>
      <c r="V4" s="29"/>
      <c r="Y4" s="30"/>
      <c r="Z4" s="30"/>
      <c r="AL4" s="39" t="s">
        <v>2</v>
      </c>
      <c r="AM4" s="39" t="s">
        <v>36</v>
      </c>
      <c r="AN4" s="39" t="s">
        <v>37</v>
      </c>
      <c r="AO4" s="40"/>
      <c r="AP4" s="41"/>
      <c r="AQ4" s="41"/>
    </row>
    <row r="5" spans="1:43" x14ac:dyDescent="0.2">
      <c r="A5" s="62">
        <v>1</v>
      </c>
      <c r="B5" s="63">
        <v>0</v>
      </c>
      <c r="C5" s="63">
        <v>0</v>
      </c>
      <c r="D5" s="63">
        <v>0</v>
      </c>
      <c r="E5" s="63">
        <v>0</v>
      </c>
      <c r="F5" s="42">
        <f>IFERROR(E5/B5,0)</f>
        <v>0</v>
      </c>
      <c r="G5" s="64">
        <v>0</v>
      </c>
      <c r="H5" s="63">
        <v>0</v>
      </c>
      <c r="I5" s="63">
        <v>0</v>
      </c>
      <c r="J5" s="57"/>
      <c r="K5" s="6"/>
      <c r="L5" s="6"/>
      <c r="M5" s="6"/>
      <c r="N5" s="6"/>
      <c r="V5" s="29"/>
      <c r="Y5" s="30"/>
      <c r="Z5" s="30"/>
      <c r="AL5" s="39" t="s">
        <v>39</v>
      </c>
      <c r="AM5" s="39" t="s">
        <v>14</v>
      </c>
      <c r="AN5" s="39" t="s">
        <v>140</v>
      </c>
      <c r="AO5" s="74"/>
      <c r="AP5" s="74"/>
      <c r="AQ5" s="74"/>
    </row>
    <row r="6" spans="1:43" x14ac:dyDescent="0.2">
      <c r="A6" s="62">
        <v>2</v>
      </c>
      <c r="B6" s="63">
        <v>0</v>
      </c>
      <c r="C6" s="63">
        <v>0</v>
      </c>
      <c r="D6" s="63">
        <v>0</v>
      </c>
      <c r="E6" s="63">
        <v>0</v>
      </c>
      <c r="F6" s="42">
        <f t="shared" ref="F6:F44" si="0">IFERROR(E6/B6,0)</f>
        <v>0</v>
      </c>
      <c r="G6" s="64">
        <v>0</v>
      </c>
      <c r="H6" s="63">
        <v>0</v>
      </c>
      <c r="I6" s="63">
        <v>0</v>
      </c>
      <c r="J6" s="57"/>
      <c r="K6" s="6"/>
      <c r="L6" s="6"/>
      <c r="M6" s="6"/>
      <c r="N6" s="6"/>
      <c r="V6" s="29"/>
      <c r="Y6" s="30"/>
      <c r="Z6" s="30"/>
      <c r="AL6" s="39" t="s">
        <v>41</v>
      </c>
      <c r="AM6" s="39" t="s">
        <v>42</v>
      </c>
      <c r="AN6" s="39" t="s">
        <v>40</v>
      </c>
      <c r="AO6" s="74"/>
      <c r="AP6" s="74"/>
      <c r="AQ6" s="74"/>
    </row>
    <row r="7" spans="1:43" x14ac:dyDescent="0.2">
      <c r="A7" s="62">
        <v>3</v>
      </c>
      <c r="B7" s="63">
        <v>0</v>
      </c>
      <c r="C7" s="63">
        <v>0</v>
      </c>
      <c r="D7" s="63">
        <v>0</v>
      </c>
      <c r="E7" s="63">
        <v>0</v>
      </c>
      <c r="F7" s="42">
        <f t="shared" si="0"/>
        <v>0</v>
      </c>
      <c r="G7" s="64">
        <v>0</v>
      </c>
      <c r="H7" s="63">
        <v>0</v>
      </c>
      <c r="I7" s="63">
        <v>0</v>
      </c>
      <c r="J7" s="57"/>
      <c r="K7" s="6"/>
      <c r="L7" s="6"/>
      <c r="M7" s="6"/>
      <c r="N7" s="6"/>
      <c r="V7" s="29"/>
      <c r="Y7" s="30"/>
      <c r="Z7" s="30"/>
      <c r="AL7" s="39" t="s">
        <v>45</v>
      </c>
      <c r="AM7" s="39" t="s">
        <v>46</v>
      </c>
      <c r="AN7" s="39" t="s">
        <v>43</v>
      </c>
      <c r="AO7" s="74"/>
      <c r="AP7" s="74"/>
      <c r="AQ7" s="74"/>
    </row>
    <row r="8" spans="1:43" x14ac:dyDescent="0.2">
      <c r="A8" s="62">
        <v>4</v>
      </c>
      <c r="B8" s="63">
        <v>0</v>
      </c>
      <c r="C8" s="63">
        <v>0</v>
      </c>
      <c r="D8" s="63">
        <v>0</v>
      </c>
      <c r="E8" s="63">
        <v>0</v>
      </c>
      <c r="F8" s="42">
        <f t="shared" si="0"/>
        <v>0</v>
      </c>
      <c r="G8" s="64">
        <v>0</v>
      </c>
      <c r="H8" s="63">
        <v>0</v>
      </c>
      <c r="I8" s="63">
        <v>0</v>
      </c>
      <c r="J8" s="57"/>
      <c r="K8" s="6"/>
      <c r="L8" s="6"/>
      <c r="M8" s="6"/>
      <c r="N8" s="6"/>
      <c r="V8" s="29"/>
      <c r="Y8" s="30"/>
      <c r="Z8" s="30"/>
      <c r="AL8" s="39" t="s">
        <v>49</v>
      </c>
      <c r="AM8" s="39" t="s">
        <v>50</v>
      </c>
      <c r="AN8" s="39" t="s">
        <v>47</v>
      </c>
      <c r="AO8" s="74"/>
      <c r="AP8" s="74"/>
      <c r="AQ8" s="74"/>
    </row>
    <row r="9" spans="1:43" x14ac:dyDescent="0.2">
      <c r="A9" s="62">
        <v>5</v>
      </c>
      <c r="B9" s="63">
        <v>0</v>
      </c>
      <c r="C9" s="63">
        <v>0</v>
      </c>
      <c r="D9" s="63">
        <v>0</v>
      </c>
      <c r="E9" s="63">
        <v>0</v>
      </c>
      <c r="F9" s="42">
        <f t="shared" si="0"/>
        <v>0</v>
      </c>
      <c r="G9" s="64">
        <v>0</v>
      </c>
      <c r="H9" s="63">
        <v>0</v>
      </c>
      <c r="I9" s="63">
        <v>0</v>
      </c>
      <c r="J9" s="57"/>
      <c r="K9" s="6"/>
      <c r="L9" s="6"/>
      <c r="M9" s="6"/>
      <c r="N9" s="6"/>
      <c r="V9" s="29"/>
      <c r="Y9" s="30"/>
      <c r="Z9" s="30"/>
      <c r="AL9" s="39" t="s">
        <v>53</v>
      </c>
      <c r="AM9" s="39" t="s">
        <v>54</v>
      </c>
      <c r="AN9" s="39" t="s">
        <v>51</v>
      </c>
      <c r="AO9" s="74"/>
      <c r="AP9" s="74"/>
      <c r="AQ9" s="74"/>
    </row>
    <row r="10" spans="1:43" x14ac:dyDescent="0.2">
      <c r="A10" s="62">
        <v>6</v>
      </c>
      <c r="B10" s="63">
        <v>0</v>
      </c>
      <c r="C10" s="63">
        <v>0</v>
      </c>
      <c r="D10" s="63">
        <v>0</v>
      </c>
      <c r="E10" s="63">
        <v>0</v>
      </c>
      <c r="F10" s="42">
        <f t="shared" si="0"/>
        <v>0</v>
      </c>
      <c r="G10" s="64">
        <v>0</v>
      </c>
      <c r="H10" s="63">
        <v>0</v>
      </c>
      <c r="I10" s="63">
        <v>0</v>
      </c>
      <c r="J10" s="57"/>
      <c r="K10" s="6"/>
      <c r="L10" s="6"/>
      <c r="M10" s="6"/>
      <c r="N10" s="6"/>
      <c r="V10" s="29"/>
      <c r="Y10" s="30"/>
      <c r="Z10" s="30"/>
      <c r="AK10" s="39"/>
      <c r="AL10" s="39" t="s">
        <v>56</v>
      </c>
      <c r="AM10" s="39"/>
      <c r="AN10" s="39" t="s">
        <v>139</v>
      </c>
      <c r="AO10" s="74"/>
      <c r="AP10" s="74"/>
      <c r="AQ10" s="74"/>
    </row>
    <row r="11" spans="1:43" x14ac:dyDescent="0.2">
      <c r="A11" s="62">
        <v>7</v>
      </c>
      <c r="B11" s="63">
        <v>0</v>
      </c>
      <c r="C11" s="63">
        <v>0</v>
      </c>
      <c r="D11" s="63">
        <v>0</v>
      </c>
      <c r="E11" s="63">
        <v>0</v>
      </c>
      <c r="F11" s="42">
        <f t="shared" si="0"/>
        <v>0</v>
      </c>
      <c r="G11" s="64">
        <v>0</v>
      </c>
      <c r="H11" s="63">
        <v>0</v>
      </c>
      <c r="I11" s="63">
        <v>0</v>
      </c>
      <c r="J11" s="57"/>
      <c r="K11" s="6"/>
      <c r="L11" s="6"/>
      <c r="M11" s="6"/>
      <c r="N11" s="6"/>
      <c r="V11" s="29"/>
      <c r="Y11" s="30"/>
      <c r="Z11" s="30"/>
      <c r="AK11" s="39"/>
      <c r="AL11" s="39" t="s">
        <v>58</v>
      </c>
      <c r="AM11" s="39"/>
      <c r="AN11" s="39" t="s">
        <v>55</v>
      </c>
      <c r="AO11" s="74"/>
      <c r="AP11" s="74"/>
      <c r="AQ11" s="74"/>
    </row>
    <row r="12" spans="1:43" x14ac:dyDescent="0.2">
      <c r="A12" s="62">
        <v>8</v>
      </c>
      <c r="B12" s="63">
        <v>0</v>
      </c>
      <c r="C12" s="63">
        <v>0</v>
      </c>
      <c r="D12" s="63">
        <v>0</v>
      </c>
      <c r="E12" s="63">
        <v>0</v>
      </c>
      <c r="F12" s="42">
        <f t="shared" si="0"/>
        <v>0</v>
      </c>
      <c r="G12" s="64">
        <v>0</v>
      </c>
      <c r="H12" s="63">
        <v>0</v>
      </c>
      <c r="I12" s="63">
        <v>0</v>
      </c>
      <c r="J12" s="57"/>
      <c r="K12" s="6"/>
      <c r="L12" s="6"/>
      <c r="M12" s="6"/>
      <c r="N12" s="6"/>
      <c r="V12" s="29"/>
      <c r="Y12" s="30"/>
      <c r="Z12" s="30"/>
      <c r="AK12" s="39"/>
      <c r="AL12" s="39" t="s">
        <v>60</v>
      </c>
      <c r="AM12" s="39"/>
      <c r="AN12" s="39" t="s">
        <v>138</v>
      </c>
      <c r="AO12" s="74"/>
      <c r="AP12" s="74"/>
      <c r="AQ12" s="74"/>
    </row>
    <row r="13" spans="1:43" x14ac:dyDescent="0.2">
      <c r="A13" s="62">
        <v>9</v>
      </c>
      <c r="B13" s="63">
        <v>0</v>
      </c>
      <c r="C13" s="63">
        <v>0</v>
      </c>
      <c r="D13" s="63">
        <v>0</v>
      </c>
      <c r="E13" s="63">
        <v>0</v>
      </c>
      <c r="F13" s="42">
        <f t="shared" si="0"/>
        <v>0</v>
      </c>
      <c r="G13" s="64">
        <v>0</v>
      </c>
      <c r="H13" s="63">
        <v>0</v>
      </c>
      <c r="I13" s="63">
        <v>0</v>
      </c>
      <c r="J13" s="57"/>
      <c r="K13" s="6"/>
      <c r="L13" s="6"/>
      <c r="M13" s="6"/>
      <c r="N13" s="6"/>
      <c r="V13" s="29"/>
      <c r="Y13" s="30"/>
      <c r="Z13" s="30"/>
      <c r="AK13" s="39"/>
      <c r="AL13" s="39" t="s">
        <v>62</v>
      </c>
      <c r="AM13" s="39"/>
      <c r="AN13" s="39" t="s">
        <v>57</v>
      </c>
      <c r="AO13" s="74"/>
      <c r="AP13" s="74"/>
      <c r="AQ13" s="74"/>
    </row>
    <row r="14" spans="1:43" x14ac:dyDescent="0.2">
      <c r="A14" s="62">
        <v>10</v>
      </c>
      <c r="B14" s="63">
        <v>0</v>
      </c>
      <c r="C14" s="63">
        <v>0</v>
      </c>
      <c r="D14" s="63">
        <v>0</v>
      </c>
      <c r="E14" s="63">
        <v>0</v>
      </c>
      <c r="F14" s="42">
        <f t="shared" si="0"/>
        <v>0</v>
      </c>
      <c r="G14" s="64">
        <v>0</v>
      </c>
      <c r="H14" s="63">
        <v>0</v>
      </c>
      <c r="I14" s="63">
        <v>0</v>
      </c>
      <c r="J14" s="57"/>
      <c r="K14" s="6"/>
      <c r="L14" s="6"/>
      <c r="M14" s="6"/>
      <c r="N14" s="6"/>
      <c r="V14" s="29"/>
      <c r="Y14" s="30"/>
      <c r="Z14" s="30"/>
      <c r="AK14" s="39"/>
      <c r="AL14" s="39" t="s">
        <v>63</v>
      </c>
      <c r="AM14" s="39"/>
      <c r="AN14" s="39" t="s">
        <v>59</v>
      </c>
      <c r="AO14" s="74"/>
      <c r="AP14" s="74"/>
      <c r="AQ14" s="74"/>
    </row>
    <row r="15" spans="1:43" x14ac:dyDescent="0.2">
      <c r="A15" s="62">
        <v>11</v>
      </c>
      <c r="B15" s="63">
        <v>0</v>
      </c>
      <c r="C15" s="63">
        <v>0</v>
      </c>
      <c r="D15" s="63">
        <v>0</v>
      </c>
      <c r="E15" s="63">
        <v>0</v>
      </c>
      <c r="F15" s="42">
        <f t="shared" si="0"/>
        <v>0</v>
      </c>
      <c r="G15" s="64">
        <v>0</v>
      </c>
      <c r="H15" s="63">
        <v>0</v>
      </c>
      <c r="I15" s="63">
        <v>0</v>
      </c>
      <c r="J15" s="57"/>
      <c r="K15" s="6"/>
      <c r="L15" s="6"/>
      <c r="M15" s="6"/>
      <c r="N15" s="6"/>
      <c r="V15" s="29"/>
      <c r="Y15" s="30"/>
      <c r="Z15" s="30"/>
      <c r="AK15" s="39"/>
      <c r="AL15" s="39" t="s">
        <v>64</v>
      </c>
      <c r="AM15" s="39"/>
      <c r="AN15" s="39" t="s">
        <v>61</v>
      </c>
      <c r="AO15" s="74"/>
      <c r="AP15" s="74"/>
      <c r="AQ15" s="74"/>
    </row>
    <row r="16" spans="1:43" x14ac:dyDescent="0.2">
      <c r="A16" s="62">
        <v>12</v>
      </c>
      <c r="B16" s="63">
        <v>0</v>
      </c>
      <c r="C16" s="63">
        <v>0</v>
      </c>
      <c r="D16" s="63">
        <v>0</v>
      </c>
      <c r="E16" s="63">
        <v>0</v>
      </c>
      <c r="F16" s="42">
        <f t="shared" si="0"/>
        <v>0</v>
      </c>
      <c r="G16" s="64">
        <v>0</v>
      </c>
      <c r="H16" s="63">
        <v>0</v>
      </c>
      <c r="I16" s="63">
        <v>0</v>
      </c>
      <c r="J16" s="57"/>
      <c r="K16" s="6"/>
      <c r="L16" s="6"/>
      <c r="M16" s="6"/>
      <c r="N16" s="6"/>
      <c r="V16" s="29"/>
      <c r="Y16" s="30"/>
      <c r="Z16" s="30"/>
      <c r="AK16" s="39"/>
      <c r="AL16" s="39" t="s">
        <v>65</v>
      </c>
      <c r="AM16" s="39"/>
      <c r="AN16" s="39" t="s">
        <v>27</v>
      </c>
      <c r="AO16" s="74"/>
      <c r="AP16" s="74"/>
      <c r="AQ16" s="74"/>
    </row>
    <row r="17" spans="1:43" ht="25.5" x14ac:dyDescent="0.2">
      <c r="A17" s="62">
        <v>13</v>
      </c>
      <c r="B17" s="63">
        <v>0</v>
      </c>
      <c r="C17" s="63">
        <v>0</v>
      </c>
      <c r="D17" s="63">
        <v>0</v>
      </c>
      <c r="E17" s="63">
        <v>0</v>
      </c>
      <c r="F17" s="42">
        <f t="shared" si="0"/>
        <v>0</v>
      </c>
      <c r="G17" s="64">
        <v>0</v>
      </c>
      <c r="H17" s="63">
        <v>0</v>
      </c>
      <c r="I17" s="63">
        <v>0</v>
      </c>
      <c r="J17" s="57"/>
      <c r="K17" s="6"/>
      <c r="L17" s="6"/>
      <c r="M17" s="6"/>
      <c r="N17" s="6"/>
      <c r="V17" s="29"/>
      <c r="Y17" s="30"/>
      <c r="Z17" s="30"/>
      <c r="AK17" s="39"/>
      <c r="AL17" s="39" t="s">
        <v>3</v>
      </c>
      <c r="AM17" s="39"/>
      <c r="AN17" s="39" t="s">
        <v>141</v>
      </c>
      <c r="AO17" s="74"/>
      <c r="AP17" s="74"/>
      <c r="AQ17" s="74"/>
    </row>
    <row r="18" spans="1:43" x14ac:dyDescent="0.2">
      <c r="A18" s="62">
        <v>14</v>
      </c>
      <c r="B18" s="63">
        <v>0</v>
      </c>
      <c r="C18" s="63">
        <v>0</v>
      </c>
      <c r="D18" s="63">
        <v>0</v>
      </c>
      <c r="E18" s="63">
        <v>0</v>
      </c>
      <c r="F18" s="42">
        <f t="shared" si="0"/>
        <v>0</v>
      </c>
      <c r="G18" s="64">
        <v>0</v>
      </c>
      <c r="H18" s="63">
        <v>0</v>
      </c>
      <c r="I18" s="63">
        <v>0</v>
      </c>
      <c r="J18" s="57"/>
      <c r="K18" s="6"/>
      <c r="L18" s="6"/>
      <c r="M18" s="6"/>
      <c r="N18" s="6"/>
      <c r="V18" s="29"/>
      <c r="Y18" s="30"/>
      <c r="Z18" s="30"/>
      <c r="AK18" s="39"/>
      <c r="AL18" s="39" t="s">
        <v>66</v>
      </c>
      <c r="AM18" s="39"/>
      <c r="AN18" s="39"/>
      <c r="AO18" s="74"/>
      <c r="AP18" s="74"/>
      <c r="AQ18" s="74"/>
    </row>
    <row r="19" spans="1:43" x14ac:dyDescent="0.2">
      <c r="A19" s="62">
        <v>15</v>
      </c>
      <c r="B19" s="63">
        <v>0</v>
      </c>
      <c r="C19" s="63">
        <v>0</v>
      </c>
      <c r="D19" s="63">
        <v>0</v>
      </c>
      <c r="E19" s="63">
        <v>0</v>
      </c>
      <c r="F19" s="42">
        <f t="shared" si="0"/>
        <v>0</v>
      </c>
      <c r="G19" s="64">
        <v>0</v>
      </c>
      <c r="H19" s="63">
        <v>0</v>
      </c>
      <c r="I19" s="63">
        <v>0</v>
      </c>
      <c r="J19" s="57"/>
      <c r="K19" s="6"/>
      <c r="L19" s="6"/>
      <c r="M19" s="6"/>
      <c r="N19" s="6"/>
      <c r="V19" s="29"/>
      <c r="Y19" s="30"/>
      <c r="Z19" s="30"/>
      <c r="AK19" s="39"/>
      <c r="AL19" s="39" t="s">
        <v>67</v>
      </c>
      <c r="AM19" s="39"/>
      <c r="AN19" s="39"/>
      <c r="AO19" s="74"/>
      <c r="AP19" s="74"/>
      <c r="AQ19" s="74"/>
    </row>
    <row r="20" spans="1:43" x14ac:dyDescent="0.2">
      <c r="A20" s="62">
        <v>16</v>
      </c>
      <c r="B20" s="63">
        <v>0</v>
      </c>
      <c r="C20" s="63">
        <v>0</v>
      </c>
      <c r="D20" s="63">
        <v>0</v>
      </c>
      <c r="E20" s="63">
        <v>0</v>
      </c>
      <c r="F20" s="42">
        <f t="shared" si="0"/>
        <v>0</v>
      </c>
      <c r="G20" s="64">
        <v>0</v>
      </c>
      <c r="H20" s="63">
        <v>0</v>
      </c>
      <c r="I20" s="63">
        <v>0</v>
      </c>
      <c r="J20" s="57"/>
      <c r="K20" s="6"/>
      <c r="L20" s="6"/>
      <c r="M20" s="6"/>
      <c r="N20" s="6"/>
      <c r="V20" s="29"/>
      <c r="Y20" s="30"/>
      <c r="Z20" s="30"/>
      <c r="AK20" s="39"/>
      <c r="AL20" s="39" t="s">
        <v>68</v>
      </c>
      <c r="AM20" s="39"/>
      <c r="AN20" s="39"/>
      <c r="AO20" s="74"/>
      <c r="AP20" s="74"/>
      <c r="AQ20" s="74"/>
    </row>
    <row r="21" spans="1:43" x14ac:dyDescent="0.2">
      <c r="A21" s="62">
        <v>17</v>
      </c>
      <c r="B21" s="63">
        <v>0</v>
      </c>
      <c r="C21" s="63">
        <v>0</v>
      </c>
      <c r="D21" s="63">
        <v>0</v>
      </c>
      <c r="E21" s="63">
        <v>0</v>
      </c>
      <c r="F21" s="42">
        <f t="shared" si="0"/>
        <v>0</v>
      </c>
      <c r="G21" s="64">
        <v>0</v>
      </c>
      <c r="H21" s="63">
        <v>0</v>
      </c>
      <c r="I21" s="63">
        <v>0</v>
      </c>
      <c r="J21" s="57"/>
      <c r="K21" s="6"/>
      <c r="L21" s="6"/>
      <c r="M21" s="6"/>
      <c r="N21" s="6"/>
      <c r="V21" s="29"/>
      <c r="Y21" s="30"/>
      <c r="Z21" s="30"/>
      <c r="AK21" s="39"/>
      <c r="AL21" s="39" t="s">
        <v>69</v>
      </c>
      <c r="AM21" s="39"/>
      <c r="AN21" s="39"/>
      <c r="AO21" s="74"/>
      <c r="AP21" s="74"/>
      <c r="AQ21" s="74"/>
    </row>
    <row r="22" spans="1:43" x14ac:dyDescent="0.2">
      <c r="A22" s="62">
        <v>18</v>
      </c>
      <c r="B22" s="63">
        <v>0</v>
      </c>
      <c r="C22" s="63">
        <v>0</v>
      </c>
      <c r="D22" s="63">
        <v>0</v>
      </c>
      <c r="E22" s="63">
        <v>0</v>
      </c>
      <c r="F22" s="42">
        <f t="shared" si="0"/>
        <v>0</v>
      </c>
      <c r="G22" s="64">
        <v>0</v>
      </c>
      <c r="H22" s="63">
        <v>0</v>
      </c>
      <c r="I22" s="63">
        <v>0</v>
      </c>
      <c r="J22" s="57"/>
      <c r="K22" s="6"/>
      <c r="L22" s="6"/>
      <c r="M22" s="6"/>
      <c r="N22" s="6"/>
      <c r="V22" s="29"/>
      <c r="Y22" s="30"/>
      <c r="Z22" s="30"/>
      <c r="AK22" s="39"/>
      <c r="AL22" s="39" t="s">
        <v>70</v>
      </c>
      <c r="AM22" s="39"/>
      <c r="AN22" s="39"/>
      <c r="AO22" s="74"/>
      <c r="AP22" s="74"/>
      <c r="AQ22" s="74"/>
    </row>
    <row r="23" spans="1:43" x14ac:dyDescent="0.2">
      <c r="A23" s="62">
        <v>19</v>
      </c>
      <c r="B23" s="63">
        <v>0</v>
      </c>
      <c r="C23" s="63">
        <v>0</v>
      </c>
      <c r="D23" s="63">
        <v>0</v>
      </c>
      <c r="E23" s="63">
        <v>0</v>
      </c>
      <c r="F23" s="42">
        <f t="shared" si="0"/>
        <v>0</v>
      </c>
      <c r="G23" s="64">
        <v>0</v>
      </c>
      <c r="H23" s="63">
        <v>0</v>
      </c>
      <c r="I23" s="63">
        <v>0</v>
      </c>
      <c r="J23" s="57"/>
      <c r="K23" s="6"/>
      <c r="L23" s="6"/>
      <c r="M23" s="6"/>
      <c r="N23" s="6"/>
      <c r="V23" s="29"/>
      <c r="Y23" s="30"/>
      <c r="Z23" s="30"/>
      <c r="AK23" s="39"/>
      <c r="AL23" s="39" t="s">
        <v>71</v>
      </c>
      <c r="AM23" s="39"/>
      <c r="AN23" s="39"/>
      <c r="AO23" s="74"/>
      <c r="AP23" s="74"/>
      <c r="AQ23" s="74"/>
    </row>
    <row r="24" spans="1:43" x14ac:dyDescent="0.2">
      <c r="A24" s="62">
        <v>20</v>
      </c>
      <c r="B24" s="63">
        <v>0</v>
      </c>
      <c r="C24" s="63">
        <v>0</v>
      </c>
      <c r="D24" s="63">
        <v>0</v>
      </c>
      <c r="E24" s="63">
        <v>0</v>
      </c>
      <c r="F24" s="42">
        <f t="shared" si="0"/>
        <v>0</v>
      </c>
      <c r="G24" s="64">
        <v>0</v>
      </c>
      <c r="H24" s="63">
        <v>0</v>
      </c>
      <c r="I24" s="63">
        <v>0</v>
      </c>
      <c r="J24" s="57"/>
      <c r="K24" s="6"/>
      <c r="L24" s="6"/>
      <c r="M24" s="6"/>
      <c r="N24" s="6"/>
      <c r="V24" s="29"/>
      <c r="Y24" s="30"/>
      <c r="Z24" s="30"/>
      <c r="AK24" s="39"/>
      <c r="AL24" s="39" t="s">
        <v>72</v>
      </c>
      <c r="AM24" s="39"/>
      <c r="AN24" s="39"/>
      <c r="AO24" s="74"/>
      <c r="AP24" s="74"/>
      <c r="AQ24" s="74"/>
    </row>
    <row r="25" spans="1:43" x14ac:dyDescent="0.2">
      <c r="A25" s="62">
        <v>21</v>
      </c>
      <c r="B25" s="63">
        <v>0</v>
      </c>
      <c r="C25" s="63">
        <v>0</v>
      </c>
      <c r="D25" s="63">
        <v>0</v>
      </c>
      <c r="E25" s="63">
        <v>0</v>
      </c>
      <c r="F25" s="42">
        <f t="shared" si="0"/>
        <v>0</v>
      </c>
      <c r="G25" s="64">
        <v>0</v>
      </c>
      <c r="H25" s="63">
        <v>0</v>
      </c>
      <c r="I25" s="63">
        <v>0</v>
      </c>
      <c r="J25" s="57"/>
      <c r="K25" s="6"/>
      <c r="L25" s="6"/>
      <c r="M25" s="6"/>
      <c r="N25" s="6"/>
      <c r="V25" s="29"/>
      <c r="Y25" s="30"/>
      <c r="Z25" s="30"/>
      <c r="AK25" s="39"/>
      <c r="AL25" s="39" t="s">
        <v>154</v>
      </c>
      <c r="AM25" s="39"/>
      <c r="AN25" s="39"/>
      <c r="AO25" s="74"/>
      <c r="AP25" s="74"/>
      <c r="AQ25" s="74"/>
    </row>
    <row r="26" spans="1:43" x14ac:dyDescent="0.2">
      <c r="A26" s="62">
        <v>22</v>
      </c>
      <c r="B26" s="63">
        <v>0</v>
      </c>
      <c r="C26" s="63">
        <v>0</v>
      </c>
      <c r="D26" s="63">
        <v>0</v>
      </c>
      <c r="E26" s="63">
        <v>0</v>
      </c>
      <c r="F26" s="42">
        <f t="shared" si="0"/>
        <v>0</v>
      </c>
      <c r="G26" s="64">
        <v>0</v>
      </c>
      <c r="H26" s="63">
        <v>0</v>
      </c>
      <c r="I26" s="63">
        <v>0</v>
      </c>
      <c r="J26" s="57"/>
      <c r="K26" s="6"/>
      <c r="L26" s="6"/>
      <c r="M26" s="6"/>
      <c r="N26" s="6"/>
      <c r="V26" s="29"/>
      <c r="Y26" s="30"/>
      <c r="Z26" s="30"/>
      <c r="AK26" s="39"/>
      <c r="AL26" s="39" t="s">
        <v>73</v>
      </c>
      <c r="AM26" s="39"/>
      <c r="AN26" s="39"/>
      <c r="AO26" s="74"/>
      <c r="AP26" s="74"/>
      <c r="AQ26" s="74"/>
    </row>
    <row r="27" spans="1:43" x14ac:dyDescent="0.2">
      <c r="A27" s="62">
        <v>23</v>
      </c>
      <c r="B27" s="63">
        <v>0</v>
      </c>
      <c r="C27" s="63">
        <v>0</v>
      </c>
      <c r="D27" s="63">
        <v>0</v>
      </c>
      <c r="E27" s="63">
        <v>0</v>
      </c>
      <c r="F27" s="42">
        <f t="shared" si="0"/>
        <v>0</v>
      </c>
      <c r="G27" s="64">
        <v>0</v>
      </c>
      <c r="H27" s="63">
        <v>0</v>
      </c>
      <c r="I27" s="63">
        <v>0</v>
      </c>
      <c r="J27" s="57"/>
      <c r="K27" s="6"/>
      <c r="L27" s="6"/>
      <c r="M27" s="6"/>
      <c r="N27" s="6"/>
      <c r="V27" s="29"/>
      <c r="Y27" s="30"/>
      <c r="Z27" s="30"/>
      <c r="AK27" s="39"/>
      <c r="AL27" s="39" t="s">
        <v>74</v>
      </c>
      <c r="AM27" s="39"/>
      <c r="AN27" s="39"/>
      <c r="AO27" s="74"/>
      <c r="AP27" s="74"/>
      <c r="AQ27" s="74"/>
    </row>
    <row r="28" spans="1:43" x14ac:dyDescent="0.2">
      <c r="A28" s="62">
        <v>24</v>
      </c>
      <c r="B28" s="63">
        <v>0</v>
      </c>
      <c r="C28" s="63">
        <v>0</v>
      </c>
      <c r="D28" s="63">
        <v>0</v>
      </c>
      <c r="E28" s="63">
        <v>0</v>
      </c>
      <c r="F28" s="42">
        <f t="shared" si="0"/>
        <v>0</v>
      </c>
      <c r="G28" s="64">
        <v>0</v>
      </c>
      <c r="H28" s="63">
        <v>0</v>
      </c>
      <c r="I28" s="63">
        <v>0</v>
      </c>
      <c r="J28" s="57"/>
      <c r="K28" s="6"/>
      <c r="L28" s="6"/>
      <c r="M28" s="6"/>
      <c r="N28" s="6"/>
      <c r="V28" s="29"/>
      <c r="Y28" s="30"/>
      <c r="Z28" s="30"/>
      <c r="AK28" s="39"/>
      <c r="AL28" s="39" t="s">
        <v>75</v>
      </c>
      <c r="AM28" s="39"/>
      <c r="AN28" s="39"/>
      <c r="AO28" s="74"/>
      <c r="AP28" s="74"/>
      <c r="AQ28" s="74"/>
    </row>
    <row r="29" spans="1:43" x14ac:dyDescent="0.2">
      <c r="A29" s="62">
        <v>25</v>
      </c>
      <c r="B29" s="63">
        <v>0</v>
      </c>
      <c r="C29" s="63">
        <v>0</v>
      </c>
      <c r="D29" s="63">
        <v>0</v>
      </c>
      <c r="E29" s="63">
        <v>0</v>
      </c>
      <c r="F29" s="42">
        <f t="shared" si="0"/>
        <v>0</v>
      </c>
      <c r="G29" s="64">
        <v>0</v>
      </c>
      <c r="H29" s="63">
        <v>0</v>
      </c>
      <c r="I29" s="63">
        <v>0</v>
      </c>
      <c r="J29" s="57"/>
      <c r="K29" s="6"/>
      <c r="L29" s="6"/>
      <c r="M29" s="6"/>
      <c r="N29" s="6"/>
      <c r="V29" s="29"/>
      <c r="Y29" s="30"/>
      <c r="Z29" s="30"/>
      <c r="AK29" s="39"/>
      <c r="AL29" s="39" t="s">
        <v>76</v>
      </c>
      <c r="AM29" s="39"/>
      <c r="AN29" s="39"/>
      <c r="AO29" s="74"/>
      <c r="AP29" s="74"/>
      <c r="AQ29" s="74"/>
    </row>
    <row r="30" spans="1:43" x14ac:dyDescent="0.2">
      <c r="A30" s="62">
        <v>26</v>
      </c>
      <c r="B30" s="63">
        <v>0</v>
      </c>
      <c r="C30" s="63">
        <v>0</v>
      </c>
      <c r="D30" s="63">
        <v>0</v>
      </c>
      <c r="E30" s="63">
        <v>0</v>
      </c>
      <c r="F30" s="42">
        <f t="shared" si="0"/>
        <v>0</v>
      </c>
      <c r="G30" s="64">
        <v>0</v>
      </c>
      <c r="H30" s="63">
        <v>0</v>
      </c>
      <c r="I30" s="63">
        <v>0</v>
      </c>
      <c r="J30" s="57"/>
      <c r="K30" s="6"/>
      <c r="L30" s="6"/>
      <c r="M30" s="6"/>
      <c r="N30" s="6"/>
      <c r="V30" s="29"/>
      <c r="Y30" s="30"/>
      <c r="Z30" s="30"/>
      <c r="AK30" s="39"/>
      <c r="AL30" s="39" t="s">
        <v>77</v>
      </c>
      <c r="AM30" s="39"/>
      <c r="AN30" s="39"/>
      <c r="AO30" s="74"/>
      <c r="AP30" s="74"/>
      <c r="AQ30" s="74"/>
    </row>
    <row r="31" spans="1:43" x14ac:dyDescent="0.2">
      <c r="A31" s="62">
        <v>27</v>
      </c>
      <c r="B31" s="63">
        <v>0</v>
      </c>
      <c r="C31" s="63">
        <v>0</v>
      </c>
      <c r="D31" s="63">
        <v>0</v>
      </c>
      <c r="E31" s="63">
        <v>0</v>
      </c>
      <c r="F31" s="42">
        <f t="shared" si="0"/>
        <v>0</v>
      </c>
      <c r="G31" s="64">
        <v>0</v>
      </c>
      <c r="H31" s="63">
        <v>0</v>
      </c>
      <c r="I31" s="63">
        <v>0</v>
      </c>
      <c r="J31" s="57"/>
      <c r="K31" s="6"/>
      <c r="L31" s="6"/>
      <c r="M31" s="6"/>
      <c r="N31" s="6"/>
      <c r="V31" s="29"/>
      <c r="Y31" s="30"/>
      <c r="Z31" s="30"/>
      <c r="AK31" s="39"/>
      <c r="AL31" s="39" t="s">
        <v>78</v>
      </c>
      <c r="AM31" s="39"/>
      <c r="AN31" s="39"/>
      <c r="AO31" s="74"/>
      <c r="AP31" s="74"/>
      <c r="AQ31" s="74"/>
    </row>
    <row r="32" spans="1:43" x14ac:dyDescent="0.2">
      <c r="A32" s="62">
        <v>28</v>
      </c>
      <c r="B32" s="63">
        <v>0</v>
      </c>
      <c r="C32" s="63">
        <v>0</v>
      </c>
      <c r="D32" s="63">
        <v>0</v>
      </c>
      <c r="E32" s="63">
        <v>0</v>
      </c>
      <c r="F32" s="42">
        <f t="shared" si="0"/>
        <v>0</v>
      </c>
      <c r="G32" s="64">
        <v>0</v>
      </c>
      <c r="H32" s="63">
        <v>0</v>
      </c>
      <c r="I32" s="63">
        <v>0</v>
      </c>
      <c r="J32" s="57"/>
      <c r="K32" s="6"/>
      <c r="L32" s="6"/>
      <c r="M32" s="6"/>
      <c r="N32" s="6"/>
      <c r="V32" s="29"/>
      <c r="Y32" s="30"/>
      <c r="Z32" s="30"/>
      <c r="AK32" s="39"/>
      <c r="AL32" s="39" t="s">
        <v>79</v>
      </c>
      <c r="AM32" s="39"/>
      <c r="AN32" s="39"/>
      <c r="AO32" s="74"/>
      <c r="AP32" s="74"/>
      <c r="AQ32" s="74"/>
    </row>
    <row r="33" spans="1:48" x14ac:dyDescent="0.2">
      <c r="A33" s="62">
        <v>29</v>
      </c>
      <c r="B33" s="63">
        <v>0</v>
      </c>
      <c r="C33" s="63">
        <v>0</v>
      </c>
      <c r="D33" s="63">
        <v>0</v>
      </c>
      <c r="E33" s="63">
        <v>0</v>
      </c>
      <c r="F33" s="42">
        <f t="shared" si="0"/>
        <v>0</v>
      </c>
      <c r="G33" s="64">
        <v>0</v>
      </c>
      <c r="H33" s="63">
        <v>0</v>
      </c>
      <c r="I33" s="63">
        <v>0</v>
      </c>
      <c r="J33" s="57"/>
      <c r="K33" s="6"/>
      <c r="L33" s="6"/>
      <c r="M33" s="6"/>
      <c r="N33" s="6"/>
      <c r="V33" s="29"/>
      <c r="Y33" s="30"/>
      <c r="Z33" s="30"/>
      <c r="AK33" s="39"/>
      <c r="AL33" s="39" t="s">
        <v>80</v>
      </c>
      <c r="AM33" s="39"/>
      <c r="AN33" s="39"/>
      <c r="AO33" s="74"/>
      <c r="AP33" s="74"/>
      <c r="AQ33" s="74"/>
    </row>
    <row r="34" spans="1:48" x14ac:dyDescent="0.2">
      <c r="A34" s="62">
        <v>30</v>
      </c>
      <c r="B34" s="63">
        <v>0</v>
      </c>
      <c r="C34" s="63">
        <v>0</v>
      </c>
      <c r="D34" s="63">
        <v>0</v>
      </c>
      <c r="E34" s="63">
        <v>0</v>
      </c>
      <c r="F34" s="42">
        <f t="shared" si="0"/>
        <v>0</v>
      </c>
      <c r="G34" s="64">
        <v>0</v>
      </c>
      <c r="H34" s="63">
        <v>0</v>
      </c>
      <c r="I34" s="63">
        <v>0</v>
      </c>
      <c r="J34" s="57"/>
      <c r="K34" s="6"/>
      <c r="L34" s="6"/>
      <c r="M34" s="6"/>
      <c r="N34" s="6"/>
      <c r="V34" s="29"/>
      <c r="Y34" s="30"/>
      <c r="Z34" s="30"/>
      <c r="AK34" s="39"/>
      <c r="AL34" s="39" t="s">
        <v>81</v>
      </c>
      <c r="AM34" s="39"/>
      <c r="AN34" s="39"/>
      <c r="AO34" s="74"/>
      <c r="AP34" s="74"/>
      <c r="AQ34" s="74"/>
    </row>
    <row r="35" spans="1:48" x14ac:dyDescent="0.2">
      <c r="A35" s="62">
        <v>31</v>
      </c>
      <c r="B35" s="63">
        <v>0</v>
      </c>
      <c r="C35" s="63">
        <v>0</v>
      </c>
      <c r="D35" s="63">
        <v>0</v>
      </c>
      <c r="E35" s="63">
        <v>0</v>
      </c>
      <c r="F35" s="42">
        <f t="shared" si="0"/>
        <v>0</v>
      </c>
      <c r="G35" s="64">
        <v>0</v>
      </c>
      <c r="H35" s="63">
        <v>0</v>
      </c>
      <c r="I35" s="63">
        <v>0</v>
      </c>
      <c r="J35" s="57"/>
      <c r="K35" s="6"/>
      <c r="L35" s="6"/>
      <c r="M35" s="6"/>
      <c r="N35" s="6"/>
      <c r="V35" s="29"/>
      <c r="Y35" s="30"/>
      <c r="Z35" s="30"/>
      <c r="AK35" s="39"/>
      <c r="AL35" s="39" t="s">
        <v>82</v>
      </c>
      <c r="AM35" s="39"/>
      <c r="AN35" s="39"/>
      <c r="AO35" s="74"/>
      <c r="AP35" s="74"/>
      <c r="AQ35" s="74"/>
    </row>
    <row r="36" spans="1:48" x14ac:dyDescent="0.2">
      <c r="A36" s="62">
        <v>32</v>
      </c>
      <c r="B36" s="63">
        <v>0</v>
      </c>
      <c r="C36" s="63">
        <v>0</v>
      </c>
      <c r="D36" s="63">
        <v>0</v>
      </c>
      <c r="E36" s="63">
        <v>0</v>
      </c>
      <c r="F36" s="42">
        <f t="shared" si="0"/>
        <v>0</v>
      </c>
      <c r="G36" s="64">
        <v>0</v>
      </c>
      <c r="H36" s="63">
        <v>0</v>
      </c>
      <c r="I36" s="63">
        <v>0</v>
      </c>
      <c r="J36" s="57"/>
      <c r="K36" s="6"/>
      <c r="L36" s="6"/>
      <c r="M36" s="6"/>
      <c r="N36" s="6"/>
      <c r="V36" s="29"/>
      <c r="Y36" s="30"/>
      <c r="Z36" s="30"/>
      <c r="AK36" s="39"/>
      <c r="AL36" s="39" t="s">
        <v>83</v>
      </c>
      <c r="AM36" s="39"/>
      <c r="AN36" s="39"/>
      <c r="AO36" s="74"/>
      <c r="AP36" s="74"/>
      <c r="AQ36" s="74"/>
    </row>
    <row r="37" spans="1:48" x14ac:dyDescent="0.2">
      <c r="A37" s="62">
        <v>33</v>
      </c>
      <c r="B37" s="63">
        <v>0</v>
      </c>
      <c r="C37" s="63">
        <v>0</v>
      </c>
      <c r="D37" s="63">
        <v>0</v>
      </c>
      <c r="E37" s="63">
        <v>0</v>
      </c>
      <c r="F37" s="42">
        <f t="shared" si="0"/>
        <v>0</v>
      </c>
      <c r="G37" s="64">
        <v>0</v>
      </c>
      <c r="H37" s="63">
        <v>0</v>
      </c>
      <c r="I37" s="63">
        <v>0</v>
      </c>
      <c r="J37" s="57"/>
      <c r="K37" s="6"/>
      <c r="L37" s="6"/>
      <c r="M37" s="6"/>
      <c r="N37" s="6"/>
      <c r="V37" s="29"/>
      <c r="Y37" s="30"/>
      <c r="Z37" s="30"/>
      <c r="AK37" s="39"/>
      <c r="AL37" s="39" t="s">
        <v>84</v>
      </c>
      <c r="AM37" s="39"/>
      <c r="AN37" s="39"/>
      <c r="AO37" s="74"/>
      <c r="AP37" s="74"/>
      <c r="AQ37" s="74"/>
    </row>
    <row r="38" spans="1:48" x14ac:dyDescent="0.2">
      <c r="A38" s="62">
        <v>34</v>
      </c>
      <c r="B38" s="63">
        <v>0</v>
      </c>
      <c r="C38" s="63">
        <v>0</v>
      </c>
      <c r="D38" s="63">
        <v>0</v>
      </c>
      <c r="E38" s="63">
        <v>0</v>
      </c>
      <c r="F38" s="42">
        <f t="shared" si="0"/>
        <v>0</v>
      </c>
      <c r="G38" s="64">
        <v>0</v>
      </c>
      <c r="H38" s="63">
        <v>0</v>
      </c>
      <c r="I38" s="63">
        <v>0</v>
      </c>
      <c r="J38" s="57"/>
      <c r="K38" s="6"/>
      <c r="L38" s="6"/>
      <c r="M38" s="6"/>
      <c r="N38" s="6"/>
      <c r="V38" s="29"/>
      <c r="Y38" s="30"/>
      <c r="Z38" s="30"/>
      <c r="AK38" s="39"/>
      <c r="AL38" s="39" t="s">
        <v>85</v>
      </c>
      <c r="AM38" s="39"/>
      <c r="AN38" s="39"/>
      <c r="AO38" s="74"/>
      <c r="AP38" s="74"/>
      <c r="AQ38" s="74"/>
    </row>
    <row r="39" spans="1:48" x14ac:dyDescent="0.2">
      <c r="A39" s="62">
        <v>35</v>
      </c>
      <c r="B39" s="63">
        <v>0</v>
      </c>
      <c r="C39" s="63">
        <v>0</v>
      </c>
      <c r="D39" s="63">
        <v>0</v>
      </c>
      <c r="E39" s="63">
        <v>0</v>
      </c>
      <c r="F39" s="42">
        <f t="shared" si="0"/>
        <v>0</v>
      </c>
      <c r="G39" s="64">
        <v>0</v>
      </c>
      <c r="H39" s="63">
        <v>0</v>
      </c>
      <c r="I39" s="63">
        <v>0</v>
      </c>
      <c r="J39" s="57"/>
      <c r="K39" s="6"/>
      <c r="L39" s="6"/>
      <c r="M39" s="6"/>
      <c r="N39" s="6"/>
      <c r="V39" s="29"/>
      <c r="Y39" s="30"/>
      <c r="Z39" s="30"/>
      <c r="AK39" s="39"/>
      <c r="AL39" s="39" t="s">
        <v>86</v>
      </c>
      <c r="AM39" s="39"/>
      <c r="AN39" s="39"/>
      <c r="AO39" s="74"/>
      <c r="AP39" s="74"/>
      <c r="AQ39" s="74"/>
    </row>
    <row r="40" spans="1:48" x14ac:dyDescent="0.2">
      <c r="A40" s="62">
        <v>36</v>
      </c>
      <c r="B40" s="63">
        <v>0</v>
      </c>
      <c r="C40" s="63">
        <v>0</v>
      </c>
      <c r="D40" s="63">
        <v>0</v>
      </c>
      <c r="E40" s="63">
        <v>0</v>
      </c>
      <c r="F40" s="42">
        <f t="shared" si="0"/>
        <v>0</v>
      </c>
      <c r="G40" s="64">
        <v>0</v>
      </c>
      <c r="H40" s="63">
        <v>0</v>
      </c>
      <c r="I40" s="63">
        <v>0</v>
      </c>
      <c r="J40" s="57"/>
      <c r="K40" s="6"/>
      <c r="L40" s="6"/>
      <c r="M40" s="6"/>
      <c r="N40" s="6"/>
      <c r="V40" s="29"/>
      <c r="Y40" s="30"/>
      <c r="Z40" s="30"/>
      <c r="AK40" s="39"/>
      <c r="AL40" s="39" t="s">
        <v>87</v>
      </c>
      <c r="AM40" s="39"/>
      <c r="AN40" s="39"/>
      <c r="AO40" s="74"/>
      <c r="AP40" s="74"/>
      <c r="AQ40" s="74"/>
    </row>
    <row r="41" spans="1:48" x14ac:dyDescent="0.2">
      <c r="A41" s="62">
        <v>37</v>
      </c>
      <c r="B41" s="63">
        <v>0</v>
      </c>
      <c r="C41" s="63">
        <v>0</v>
      </c>
      <c r="D41" s="63">
        <v>0</v>
      </c>
      <c r="E41" s="63">
        <v>0</v>
      </c>
      <c r="F41" s="42">
        <f t="shared" si="0"/>
        <v>0</v>
      </c>
      <c r="G41" s="64">
        <v>0</v>
      </c>
      <c r="H41" s="63">
        <v>0</v>
      </c>
      <c r="I41" s="63">
        <v>0</v>
      </c>
      <c r="J41" s="57"/>
      <c r="K41" s="6"/>
      <c r="L41" s="6"/>
      <c r="M41" s="6"/>
      <c r="N41" s="6"/>
      <c r="V41" s="29"/>
      <c r="Y41" s="30"/>
      <c r="Z41" s="30"/>
      <c r="AK41" s="39"/>
      <c r="AL41" s="39" t="s">
        <v>88</v>
      </c>
      <c r="AM41" s="39"/>
      <c r="AN41" s="39"/>
      <c r="AO41" s="74"/>
      <c r="AP41" s="74"/>
      <c r="AQ41" s="74"/>
    </row>
    <row r="42" spans="1:48" x14ac:dyDescent="0.2">
      <c r="A42" s="62">
        <v>38</v>
      </c>
      <c r="B42" s="63">
        <v>0</v>
      </c>
      <c r="C42" s="63">
        <v>0</v>
      </c>
      <c r="D42" s="63">
        <v>0</v>
      </c>
      <c r="E42" s="63">
        <v>0</v>
      </c>
      <c r="F42" s="42">
        <f t="shared" si="0"/>
        <v>0</v>
      </c>
      <c r="G42" s="64">
        <v>0</v>
      </c>
      <c r="H42" s="63">
        <v>0</v>
      </c>
      <c r="I42" s="63">
        <v>0</v>
      </c>
      <c r="J42" s="57"/>
      <c r="K42" s="6"/>
      <c r="L42" s="6"/>
      <c r="M42" s="6"/>
      <c r="N42" s="6"/>
      <c r="V42" s="29"/>
      <c r="Y42" s="30"/>
      <c r="Z42" s="30"/>
      <c r="AK42" s="39"/>
      <c r="AL42" s="39" t="s">
        <v>89</v>
      </c>
      <c r="AM42" s="39"/>
      <c r="AN42" s="39"/>
      <c r="AO42" s="74"/>
      <c r="AP42" s="74"/>
      <c r="AQ42" s="74"/>
    </row>
    <row r="43" spans="1:48" x14ac:dyDescent="0.2">
      <c r="A43" s="62">
        <v>39</v>
      </c>
      <c r="B43" s="63">
        <v>0</v>
      </c>
      <c r="C43" s="63">
        <v>0</v>
      </c>
      <c r="D43" s="63">
        <v>0</v>
      </c>
      <c r="E43" s="63">
        <v>0</v>
      </c>
      <c r="F43" s="42">
        <f t="shared" si="0"/>
        <v>0</v>
      </c>
      <c r="G43" s="64">
        <v>0</v>
      </c>
      <c r="H43" s="63">
        <v>0</v>
      </c>
      <c r="I43" s="63">
        <v>0</v>
      </c>
      <c r="J43" s="57"/>
      <c r="K43" s="6"/>
      <c r="L43" s="6"/>
      <c r="M43" s="6"/>
      <c r="N43" s="6"/>
      <c r="V43" s="29"/>
      <c r="Y43" s="30"/>
      <c r="Z43" s="30"/>
      <c r="AK43" s="39"/>
      <c r="AL43" s="39" t="s">
        <v>90</v>
      </c>
      <c r="AM43" s="39"/>
      <c r="AN43" s="39"/>
      <c r="AO43" s="74"/>
      <c r="AP43" s="74"/>
      <c r="AQ43" s="74"/>
    </row>
    <row r="44" spans="1:48" x14ac:dyDescent="0.2">
      <c r="A44" s="62">
        <v>40</v>
      </c>
      <c r="B44" s="63">
        <v>0</v>
      </c>
      <c r="C44" s="63">
        <v>0</v>
      </c>
      <c r="D44" s="63">
        <v>0</v>
      </c>
      <c r="E44" s="63">
        <v>0</v>
      </c>
      <c r="F44" s="42">
        <f t="shared" si="0"/>
        <v>0</v>
      </c>
      <c r="G44" s="64">
        <v>0</v>
      </c>
      <c r="H44" s="63">
        <v>0</v>
      </c>
      <c r="I44" s="63">
        <v>0</v>
      </c>
      <c r="J44" s="57"/>
      <c r="K44" s="6"/>
      <c r="L44" s="6"/>
      <c r="M44" s="6"/>
      <c r="N44" s="6"/>
      <c r="V44" s="29"/>
      <c r="Y44" s="30"/>
      <c r="Z44" s="30"/>
      <c r="AK44" s="39"/>
      <c r="AL44" s="39" t="s">
        <v>91</v>
      </c>
      <c r="AM44" s="39"/>
      <c r="AN44" s="39"/>
      <c r="AO44" s="74"/>
      <c r="AP44" s="74"/>
      <c r="AQ44" s="74"/>
    </row>
    <row r="45" spans="1:48" x14ac:dyDescent="0.2">
      <c r="A45" s="29" t="s">
        <v>4</v>
      </c>
      <c r="B45" s="44">
        <f>SUM(B5:B44)</f>
        <v>0</v>
      </c>
      <c r="C45" s="44">
        <f>SUM(C5:C44)</f>
        <v>0</v>
      </c>
      <c r="D45" s="44">
        <f>SUM(D5:D44)</f>
        <v>0</v>
      </c>
      <c r="E45" s="44">
        <f>SUM(E5:E44)</f>
        <v>0</v>
      </c>
      <c r="F45" s="42">
        <f>IFERROR(E45/B45,0)</f>
        <v>0</v>
      </c>
      <c r="G45" s="44"/>
      <c r="H45" s="44"/>
      <c r="I45" s="44"/>
      <c r="J45" s="44"/>
      <c r="K45" s="44"/>
      <c r="L45" s="44"/>
      <c r="M45" s="44"/>
      <c r="N45" s="44"/>
      <c r="V45" s="45"/>
      <c r="W45" s="45"/>
      <c r="X45" s="45"/>
      <c r="Z45" s="30"/>
      <c r="AK45" s="39"/>
      <c r="AL45" s="39" t="s">
        <v>92</v>
      </c>
      <c r="AM45" s="39"/>
      <c r="AN45" s="39"/>
      <c r="AO45" s="74"/>
      <c r="AP45" s="74"/>
      <c r="AQ45" s="74"/>
      <c r="AR45" s="41"/>
    </row>
    <row r="46" spans="1:48" x14ac:dyDescent="0.2">
      <c r="A46" s="29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29"/>
      <c r="V46" s="29"/>
      <c r="AK46" s="39"/>
      <c r="AL46" s="39" t="s">
        <v>93</v>
      </c>
      <c r="AM46" s="39"/>
      <c r="AN46" s="39"/>
      <c r="AO46" s="74"/>
      <c r="AP46" s="74"/>
      <c r="AQ46" s="74"/>
      <c r="AR46" s="41"/>
      <c r="AS46" s="41"/>
    </row>
    <row r="47" spans="1:48" x14ac:dyDescent="0.2">
      <c r="A47" s="29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29"/>
      <c r="V47" s="29"/>
      <c r="AK47" s="39"/>
      <c r="AL47" s="39" t="s">
        <v>94</v>
      </c>
      <c r="AM47" s="39"/>
      <c r="AN47" s="39"/>
      <c r="AO47" s="74"/>
      <c r="AP47" s="74"/>
      <c r="AQ47" s="74"/>
      <c r="AR47" s="41"/>
      <c r="AS47" s="41"/>
    </row>
    <row r="48" spans="1:48" x14ac:dyDescent="0.2">
      <c r="A48" s="65" t="s">
        <v>119</v>
      </c>
      <c r="B48" s="66">
        <f>SUMIF(M5:M44,"=IN",B5:B44)</f>
        <v>0</v>
      </c>
      <c r="Q48" s="45"/>
      <c r="R48" s="45"/>
      <c r="S48" s="45"/>
      <c r="T48" s="45"/>
      <c r="U48" s="45"/>
      <c r="V48" s="29"/>
      <c r="AK48" s="39"/>
      <c r="AL48" s="39" t="s">
        <v>95</v>
      </c>
      <c r="AM48" s="39"/>
      <c r="AN48" s="39"/>
      <c r="AO48" s="74"/>
      <c r="AP48" s="74"/>
      <c r="AQ48" s="74"/>
      <c r="AR48" s="43"/>
      <c r="AS48" s="43"/>
      <c r="AT48" s="43"/>
      <c r="AU48" s="41"/>
      <c r="AV48" s="41"/>
    </row>
    <row r="49" spans="1:48" x14ac:dyDescent="0.2">
      <c r="A49" s="65" t="s">
        <v>125</v>
      </c>
      <c r="B49" s="67">
        <f>IFERROR(B48/'Fund Metrics (Quarterly)'!D13,0)</f>
        <v>0</v>
      </c>
      <c r="Q49" s="45"/>
      <c r="R49" s="45"/>
      <c r="S49" s="45"/>
      <c r="T49" s="45"/>
      <c r="U49" s="45"/>
      <c r="V49" s="29"/>
      <c r="AK49" s="39"/>
      <c r="AL49" s="39" t="s">
        <v>96</v>
      </c>
      <c r="AM49" s="39"/>
      <c r="AN49" s="39"/>
      <c r="AO49" s="74"/>
      <c r="AP49" s="74"/>
      <c r="AQ49" s="74"/>
      <c r="AR49" s="43"/>
      <c r="AS49" s="43"/>
      <c r="AT49" s="43"/>
      <c r="AU49" s="41"/>
      <c r="AV49" s="41"/>
    </row>
    <row r="50" spans="1:48" x14ac:dyDescent="0.2">
      <c r="A50" s="65" t="s">
        <v>137</v>
      </c>
      <c r="B50" s="68">
        <f>'Fund Metrics (Quarterly)'!D14</f>
        <v>0</v>
      </c>
      <c r="Q50" s="45"/>
      <c r="R50" s="45"/>
      <c r="S50" s="45"/>
      <c r="T50" s="45"/>
      <c r="U50" s="45"/>
      <c r="V50" s="29"/>
      <c r="AK50" s="39"/>
      <c r="AL50" s="39" t="s">
        <v>97</v>
      </c>
      <c r="AM50" s="39"/>
      <c r="AN50" s="39"/>
      <c r="AO50" s="74"/>
      <c r="AP50" s="74"/>
      <c r="AQ50" s="74"/>
      <c r="AR50" s="43"/>
      <c r="AS50" s="43"/>
      <c r="AT50" s="43"/>
      <c r="AU50" s="41"/>
      <c r="AV50" s="41"/>
    </row>
    <row r="51" spans="1:48" x14ac:dyDescent="0.2">
      <c r="A51" s="65" t="s">
        <v>7</v>
      </c>
      <c r="B51" s="69">
        <f>IFERROR(YEAR('Fund Metrics (Quarterly)'!C19)-YEAR('Fund Metrics (Quarterly)'!C9),0)</f>
        <v>0</v>
      </c>
      <c r="Q51" s="45"/>
      <c r="R51" s="45"/>
      <c r="S51" s="45"/>
      <c r="T51" s="45"/>
      <c r="U51" s="45"/>
      <c r="V51" s="29"/>
      <c r="AK51" s="39"/>
      <c r="AL51" s="39" t="s">
        <v>98</v>
      </c>
      <c r="AM51" s="39"/>
      <c r="AN51" s="39"/>
      <c r="AO51" s="74"/>
      <c r="AP51" s="74"/>
      <c r="AQ51" s="74"/>
      <c r="AR51" s="43"/>
      <c r="AS51" s="43"/>
      <c r="AT51" s="43"/>
      <c r="AU51" s="41"/>
      <c r="AV51" s="41"/>
    </row>
    <row r="52" spans="1:48" x14ac:dyDescent="0.2">
      <c r="A52" s="70" t="s">
        <v>16</v>
      </c>
      <c r="B52" s="46">
        <f>COUNT(A5:A44)</f>
        <v>40</v>
      </c>
      <c r="Q52" s="45"/>
      <c r="R52" s="45"/>
      <c r="S52" s="45"/>
      <c r="T52" s="45"/>
      <c r="U52" s="45"/>
      <c r="V52" s="29"/>
      <c r="AK52" s="39"/>
      <c r="AL52" s="39" t="s">
        <v>99</v>
      </c>
      <c r="AM52" s="39"/>
      <c r="AN52" s="39"/>
      <c r="AO52" s="74"/>
      <c r="AP52" s="74"/>
      <c r="AQ52" s="74"/>
      <c r="AR52" s="43"/>
      <c r="AS52" s="43"/>
      <c r="AT52" s="43"/>
      <c r="AU52" s="41"/>
      <c r="AV52" s="41"/>
    </row>
    <row r="53" spans="1:48" x14ac:dyDescent="0.2">
      <c r="B53" s="47"/>
      <c r="C53" s="47"/>
      <c r="D53" s="76"/>
      <c r="E53" s="76"/>
      <c r="F53" s="49"/>
      <c r="G53" s="50"/>
      <c r="H53" s="50"/>
      <c r="I53" s="50"/>
      <c r="J53" s="50"/>
      <c r="K53" s="50"/>
      <c r="L53" s="50"/>
      <c r="M53" s="50"/>
      <c r="N53" s="50"/>
      <c r="O53" s="50"/>
      <c r="P53" s="49"/>
      <c r="Q53" s="49"/>
      <c r="R53" s="49"/>
      <c r="S53" s="49"/>
      <c r="AK53" s="39"/>
      <c r="AL53" s="39" t="s">
        <v>100</v>
      </c>
      <c r="AM53" s="39"/>
      <c r="AN53" s="39"/>
      <c r="AO53" s="74"/>
      <c r="AP53" s="74"/>
      <c r="AR53" s="43"/>
      <c r="AS53" s="43"/>
      <c r="AT53" s="43"/>
      <c r="AU53" s="41"/>
      <c r="AV53" s="41"/>
    </row>
    <row r="54" spans="1:48" x14ac:dyDescent="0.2">
      <c r="C54" s="47"/>
      <c r="D54" s="76"/>
      <c r="E54" s="76"/>
      <c r="F54" s="49"/>
      <c r="G54" s="50"/>
      <c r="H54" s="50"/>
      <c r="I54" s="50"/>
      <c r="J54" s="50"/>
      <c r="K54" s="50"/>
      <c r="L54" s="50"/>
      <c r="M54" s="50"/>
      <c r="N54" s="50"/>
      <c r="O54" s="50"/>
      <c r="P54" s="49"/>
      <c r="Q54" s="49"/>
      <c r="R54" s="49"/>
      <c r="S54" s="49"/>
      <c r="AK54" s="39"/>
      <c r="AL54" s="39" t="s">
        <v>101</v>
      </c>
      <c r="AM54" s="39"/>
      <c r="AN54" s="39"/>
      <c r="AO54" s="74"/>
      <c r="AP54" s="74"/>
      <c r="AR54" s="43"/>
      <c r="AS54" s="43"/>
      <c r="AT54" s="43"/>
      <c r="AU54" s="41"/>
      <c r="AV54" s="41"/>
    </row>
    <row r="55" spans="1:48" x14ac:dyDescent="0.2">
      <c r="C55" s="47"/>
      <c r="D55" s="78"/>
      <c r="E55" s="76"/>
      <c r="F55" s="49"/>
      <c r="G55" s="52"/>
      <c r="H55" s="52"/>
      <c r="I55" s="52"/>
      <c r="J55" s="52"/>
      <c r="K55" s="52"/>
      <c r="L55" s="52"/>
      <c r="M55" s="52"/>
      <c r="N55" s="52"/>
      <c r="O55" s="52"/>
      <c r="P55" s="49"/>
      <c r="Q55" s="49"/>
      <c r="R55" s="49"/>
      <c r="S55" s="49"/>
      <c r="AK55" s="74"/>
      <c r="AL55" s="74"/>
      <c r="AM55" s="74"/>
      <c r="AN55" s="74"/>
      <c r="AO55" s="74"/>
      <c r="AP55" s="74"/>
      <c r="AR55" s="43"/>
      <c r="AS55" s="43"/>
      <c r="AT55" s="43"/>
      <c r="AU55" s="41"/>
      <c r="AV55" s="41"/>
    </row>
    <row r="56" spans="1:48" x14ac:dyDescent="0.2">
      <c r="C56" s="47"/>
      <c r="D56" s="78"/>
      <c r="E56" s="76"/>
      <c r="F56" s="49"/>
      <c r="G56" s="52"/>
      <c r="H56" s="52"/>
      <c r="I56" s="52"/>
      <c r="J56" s="52"/>
      <c r="K56" s="52"/>
      <c r="L56" s="52"/>
      <c r="M56" s="52"/>
      <c r="N56" s="52"/>
      <c r="O56" s="52"/>
      <c r="P56" s="49"/>
      <c r="Q56" s="49"/>
      <c r="R56" s="49"/>
      <c r="S56" s="49"/>
      <c r="AK56" s="74"/>
      <c r="AL56" s="74"/>
      <c r="AM56" s="74"/>
      <c r="AN56" s="74"/>
      <c r="AO56" s="74"/>
      <c r="AP56" s="74"/>
      <c r="AR56" s="43"/>
      <c r="AS56" s="43"/>
      <c r="AT56" s="43"/>
      <c r="AU56" s="41"/>
      <c r="AV56" s="41"/>
    </row>
    <row r="57" spans="1:48" x14ac:dyDescent="0.2">
      <c r="A57" s="47"/>
      <c r="B57" s="47"/>
      <c r="C57" s="47"/>
      <c r="D57" s="75"/>
      <c r="E57" s="76"/>
      <c r="F57" s="49"/>
      <c r="G57" s="53"/>
      <c r="H57" s="53"/>
      <c r="I57" s="53"/>
      <c r="J57" s="53"/>
      <c r="K57" s="53"/>
      <c r="L57" s="53"/>
      <c r="M57" s="53"/>
      <c r="N57" s="53"/>
      <c r="O57" s="53"/>
      <c r="P57" s="49"/>
      <c r="Q57" s="49"/>
      <c r="R57" s="49"/>
      <c r="S57" s="49"/>
      <c r="AK57" s="74"/>
      <c r="AL57" s="74"/>
      <c r="AM57" s="74"/>
      <c r="AN57" s="74"/>
      <c r="AO57" s="74"/>
      <c r="AP57" s="74"/>
      <c r="AR57" s="43"/>
      <c r="AS57" s="43"/>
      <c r="AT57" s="43"/>
      <c r="AU57" s="41"/>
      <c r="AV57" s="41"/>
    </row>
    <row r="58" spans="1:48" x14ac:dyDescent="0.2">
      <c r="A58" s="47"/>
      <c r="B58" s="47"/>
      <c r="C58" s="47"/>
      <c r="D58" s="75"/>
      <c r="E58" s="76"/>
      <c r="F58" s="49"/>
      <c r="G58" s="53"/>
      <c r="H58" s="53"/>
      <c r="I58" s="53"/>
      <c r="J58" s="53"/>
      <c r="K58" s="53"/>
      <c r="L58" s="53"/>
      <c r="M58" s="53"/>
      <c r="N58" s="53"/>
      <c r="O58" s="53"/>
      <c r="P58" s="49"/>
      <c r="Q58" s="49"/>
      <c r="R58" s="49"/>
      <c r="S58" s="49"/>
      <c r="AK58" s="74"/>
      <c r="AL58" s="74"/>
      <c r="AM58" s="74"/>
      <c r="AN58" s="74"/>
      <c r="AO58" s="74"/>
      <c r="AP58" s="74"/>
      <c r="AR58" s="43"/>
      <c r="AS58" s="43"/>
      <c r="AT58" s="43"/>
      <c r="AU58" s="41"/>
      <c r="AV58" s="41"/>
    </row>
    <row r="59" spans="1:48" x14ac:dyDescent="0.2">
      <c r="C59" s="47"/>
      <c r="D59" s="75"/>
      <c r="E59" s="76"/>
      <c r="F59" s="49"/>
      <c r="G59" s="53"/>
      <c r="H59" s="53"/>
      <c r="I59" s="53"/>
      <c r="J59" s="53"/>
      <c r="K59" s="53"/>
      <c r="L59" s="53"/>
      <c r="M59" s="53"/>
      <c r="N59" s="53"/>
      <c r="O59" s="53"/>
      <c r="P59" s="49"/>
      <c r="Q59" s="49"/>
      <c r="R59" s="49"/>
      <c r="S59" s="49"/>
      <c r="AK59" s="74"/>
      <c r="AL59" s="74"/>
      <c r="AM59" s="74"/>
      <c r="AN59" s="74"/>
      <c r="AO59" s="74"/>
      <c r="AP59" s="74"/>
      <c r="AR59" s="43"/>
      <c r="AS59" s="43"/>
      <c r="AT59" s="43"/>
      <c r="AU59" s="41"/>
      <c r="AV59" s="41"/>
    </row>
    <row r="60" spans="1:48" x14ac:dyDescent="0.2">
      <c r="T60" s="54"/>
      <c r="U60" s="54"/>
      <c r="AK60" s="74"/>
      <c r="AL60" s="74"/>
      <c r="AM60" s="74"/>
      <c r="AN60" s="74"/>
      <c r="AO60" s="74"/>
      <c r="AP60" s="74"/>
      <c r="AQ60" s="74" t="s">
        <v>5</v>
      </c>
      <c r="AR60" s="43"/>
      <c r="AS60" s="43"/>
      <c r="AT60" s="43"/>
      <c r="AU60" s="41"/>
      <c r="AV60" s="41"/>
    </row>
    <row r="61" spans="1:48" x14ac:dyDescent="0.2">
      <c r="T61" s="54"/>
      <c r="U61" s="54"/>
      <c r="AL61" s="74"/>
      <c r="AP61" s="43"/>
      <c r="AQ61" s="43"/>
      <c r="AR61" s="43"/>
      <c r="AS61" s="43"/>
      <c r="AT61" s="43"/>
      <c r="AU61" s="41"/>
      <c r="AV61" s="41"/>
    </row>
    <row r="62" spans="1:48" x14ac:dyDescent="0.2">
      <c r="T62" s="54"/>
      <c r="U62" s="54"/>
      <c r="AP62" s="43"/>
      <c r="AQ62" s="41"/>
      <c r="AR62" s="41"/>
      <c r="AS62" s="41"/>
      <c r="AT62" s="41"/>
      <c r="AU62" s="41"/>
      <c r="AV62" s="41"/>
    </row>
    <row r="63" spans="1:48" x14ac:dyDescent="0.2">
      <c r="C63" s="47"/>
      <c r="D63" s="47"/>
      <c r="T63" s="54"/>
      <c r="U63" s="54"/>
      <c r="AP63" s="43"/>
      <c r="AQ63" s="24"/>
      <c r="AR63" s="24"/>
      <c r="AS63" s="24"/>
      <c r="AT63" s="24"/>
    </row>
    <row r="64" spans="1:48" x14ac:dyDescent="0.2">
      <c r="C64" s="47"/>
      <c r="D64" s="47"/>
      <c r="T64" s="54"/>
      <c r="U64" s="54"/>
      <c r="AP64" s="43"/>
      <c r="AQ64" s="24"/>
      <c r="AR64" s="24"/>
      <c r="AS64" s="24"/>
      <c r="AT64" s="24"/>
    </row>
    <row r="65" spans="20:46" x14ac:dyDescent="0.2">
      <c r="T65" s="32"/>
      <c r="U65" s="32"/>
      <c r="AP65" s="41"/>
      <c r="AQ65" s="24"/>
      <c r="AR65" s="24"/>
      <c r="AS65" s="24"/>
      <c r="AT65" s="24"/>
    </row>
    <row r="66" spans="20:46" x14ac:dyDescent="0.2">
      <c r="AP66" s="24"/>
      <c r="AQ66" s="24"/>
      <c r="AR66" s="24"/>
      <c r="AS66" s="24"/>
      <c r="AT66" s="24"/>
    </row>
    <row r="67" spans="20:46" x14ac:dyDescent="0.2">
      <c r="AP67" s="24"/>
      <c r="AQ67" s="24"/>
      <c r="AR67" s="24"/>
      <c r="AS67" s="24"/>
      <c r="AT67" s="24"/>
    </row>
    <row r="68" spans="20:46" x14ac:dyDescent="0.2">
      <c r="AP68" s="24"/>
      <c r="AQ68" s="24"/>
      <c r="AR68" s="24"/>
      <c r="AS68" s="24"/>
      <c r="AT68" s="24"/>
    </row>
    <row r="69" spans="20:46" x14ac:dyDescent="0.2">
      <c r="AP69" s="24"/>
      <c r="AQ69" s="24"/>
      <c r="AR69" s="24"/>
      <c r="AS69" s="24"/>
      <c r="AT69" s="24"/>
    </row>
    <row r="70" spans="20:46" x14ac:dyDescent="0.2">
      <c r="AP70" s="24"/>
      <c r="AQ70" s="24"/>
      <c r="AR70" s="24"/>
      <c r="AS70" s="24"/>
      <c r="AT70" s="24"/>
    </row>
    <row r="71" spans="20:46" x14ac:dyDescent="0.2">
      <c r="AP71" s="24"/>
    </row>
    <row r="72" spans="20:46" x14ac:dyDescent="0.2">
      <c r="AP72" s="24"/>
    </row>
    <row r="73" spans="20:46" x14ac:dyDescent="0.2">
      <c r="AP73" s="24"/>
    </row>
  </sheetData>
  <mergeCells count="9">
    <mergeCell ref="D58:E58"/>
    <mergeCell ref="D59:E59"/>
    <mergeCell ref="P3:Z3"/>
    <mergeCell ref="D54:E54"/>
    <mergeCell ref="D55:E55"/>
    <mergeCell ref="D56:E56"/>
    <mergeCell ref="D57:E57"/>
    <mergeCell ref="D53:E53"/>
    <mergeCell ref="B3:N3"/>
  </mergeCells>
  <dataValidations count="3">
    <dataValidation type="list" allowBlank="1" showInputMessage="1" showErrorMessage="1" sqref="K5:K44">
      <formula1>$AN$5:$AN$17</formula1>
    </dataValidation>
    <dataValidation type="list" allowBlank="1" showInputMessage="1" showErrorMessage="1" error="Please select an option from the drop down menu" sqref="F59:O59">
      <formula1>#REF!</formula1>
    </dataValidation>
    <dataValidation type="list" allowBlank="1" showInputMessage="1" showErrorMessage="1" sqref="M5:M44">
      <formula1>$AL$5:$AL$54</formula1>
    </dataValidation>
  </dataValidations>
  <pageMargins left="0.7" right="0.7" top="0.75" bottom="0.75" header="0.3" footer="0.3"/>
  <pageSetup scale="41" fitToWidth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showGridLines="0" view="pageBreakPreview" zoomScale="70" zoomScaleNormal="80" zoomScaleSheetLayoutView="70" workbookViewId="0">
      <pane xSplit="6" ySplit="20" topLeftCell="G21" activePane="bottomRight" state="frozen"/>
      <selection pane="topRight" activeCell="G1" sqref="G1"/>
      <selection pane="bottomLeft" activeCell="A21" sqref="A21"/>
      <selection pane="bottomRight"/>
    </sheetView>
  </sheetViews>
  <sheetFormatPr defaultRowHeight="15" x14ac:dyDescent="0.25"/>
  <cols>
    <col min="1" max="1" width="31.5703125" customWidth="1"/>
    <col min="2" max="8" width="16.28515625" customWidth="1"/>
    <col min="27" max="27" width="38.7109375" customWidth="1"/>
  </cols>
  <sheetData>
    <row r="1" spans="1:27" ht="74.25" customHeight="1" x14ac:dyDescent="0.25">
      <c r="A1" s="71"/>
      <c r="B1" s="71"/>
      <c r="C1" s="71"/>
      <c r="D1" s="71"/>
      <c r="E1" s="71"/>
      <c r="F1" s="71"/>
      <c r="G1" s="71"/>
      <c r="H1" s="71"/>
    </row>
    <row r="2" spans="1:27" x14ac:dyDescent="0.25">
      <c r="A2" s="31" t="str">
        <f>TEXT('Fund Metrics (Quarterly)'!C5,)&amp;" Portfolio Reporting Metrics"</f>
        <v>- Portfolio Reporting Metrics</v>
      </c>
      <c r="B2" s="29"/>
      <c r="C2" s="29"/>
      <c r="D2" s="29"/>
      <c r="E2" s="32"/>
      <c r="F2" s="32"/>
      <c r="G2" s="32"/>
      <c r="H2" s="32"/>
    </row>
    <row r="3" spans="1:27" s="72" customFormat="1" ht="16.5" thickBot="1" x14ac:dyDescent="0.3">
      <c r="A3" s="34" t="str">
        <f>'Fund Metrics (Quarterly)'!C19</f>
        <v>-</v>
      </c>
      <c r="B3" s="79" t="s">
        <v>144</v>
      </c>
      <c r="C3" s="79"/>
      <c r="D3" s="79"/>
      <c r="E3" s="79"/>
      <c r="F3" s="79"/>
      <c r="G3" s="79"/>
      <c r="H3" s="79"/>
    </row>
    <row r="4" spans="1:27" ht="39" x14ac:dyDescent="0.25">
      <c r="A4" s="29" t="s">
        <v>0</v>
      </c>
      <c r="B4" s="37" t="s">
        <v>146</v>
      </c>
      <c r="C4" s="37" t="s">
        <v>147</v>
      </c>
      <c r="D4" s="37" t="s">
        <v>145</v>
      </c>
      <c r="E4" s="37" t="s">
        <v>118</v>
      </c>
      <c r="F4" s="38" t="s">
        <v>148</v>
      </c>
      <c r="G4" s="38" t="s">
        <v>149</v>
      </c>
      <c r="H4" s="37" t="s">
        <v>143</v>
      </c>
      <c r="AA4" s="39" t="s">
        <v>35</v>
      </c>
    </row>
    <row r="5" spans="1:27" x14ac:dyDescent="0.25">
      <c r="A5" s="62">
        <v>1</v>
      </c>
      <c r="B5" s="63">
        <v>0</v>
      </c>
      <c r="C5" s="63">
        <v>0</v>
      </c>
      <c r="D5" s="63">
        <v>0</v>
      </c>
      <c r="E5" s="6"/>
      <c r="F5" s="6"/>
      <c r="G5" s="6"/>
      <c r="H5" s="6" t="s">
        <v>52</v>
      </c>
      <c r="AA5" s="39" t="s">
        <v>38</v>
      </c>
    </row>
    <row r="6" spans="1:27" x14ac:dyDescent="0.25">
      <c r="A6" s="62">
        <v>2</v>
      </c>
      <c r="B6" s="63">
        <v>0</v>
      </c>
      <c r="C6" s="63">
        <v>0</v>
      </c>
      <c r="D6" s="63">
        <v>0</v>
      </c>
      <c r="E6" s="6"/>
      <c r="F6" s="6"/>
      <c r="G6" s="6"/>
      <c r="H6" s="6" t="s">
        <v>52</v>
      </c>
      <c r="AA6" s="39" t="s">
        <v>29</v>
      </c>
    </row>
    <row r="7" spans="1:27" x14ac:dyDescent="0.25">
      <c r="A7" s="62">
        <v>3</v>
      </c>
      <c r="B7" s="63">
        <v>0</v>
      </c>
      <c r="C7" s="63">
        <v>0</v>
      </c>
      <c r="D7" s="63">
        <v>0</v>
      </c>
      <c r="E7" s="6"/>
      <c r="F7" s="6"/>
      <c r="G7" s="6"/>
      <c r="H7" s="6" t="s">
        <v>52</v>
      </c>
      <c r="AA7" s="39" t="s">
        <v>44</v>
      </c>
    </row>
    <row r="8" spans="1:27" x14ac:dyDescent="0.25">
      <c r="A8" s="62">
        <v>4</v>
      </c>
      <c r="B8" s="63">
        <v>0</v>
      </c>
      <c r="C8" s="63">
        <v>0</v>
      </c>
      <c r="D8" s="63">
        <v>0</v>
      </c>
      <c r="E8" s="6"/>
      <c r="F8" s="6"/>
      <c r="G8" s="6"/>
      <c r="H8" s="6" t="s">
        <v>52</v>
      </c>
      <c r="AA8" s="39" t="s">
        <v>48</v>
      </c>
    </row>
    <row r="9" spans="1:27" x14ac:dyDescent="0.25">
      <c r="A9" s="62">
        <v>5</v>
      </c>
      <c r="B9" s="63">
        <v>0</v>
      </c>
      <c r="C9" s="63">
        <v>0</v>
      </c>
      <c r="D9" s="63">
        <v>0</v>
      </c>
      <c r="E9" s="6"/>
      <c r="F9" s="6"/>
      <c r="G9" s="6"/>
      <c r="H9" s="6" t="s">
        <v>52</v>
      </c>
      <c r="AA9" s="39" t="s">
        <v>52</v>
      </c>
    </row>
    <row r="10" spans="1:27" x14ac:dyDescent="0.25">
      <c r="A10" s="62">
        <v>6</v>
      </c>
      <c r="B10" s="63">
        <v>0</v>
      </c>
      <c r="C10" s="63">
        <v>0</v>
      </c>
      <c r="D10" s="63">
        <v>0</v>
      </c>
      <c r="E10" s="6"/>
      <c r="F10" s="6"/>
      <c r="G10" s="6"/>
      <c r="H10" s="6" t="s">
        <v>52</v>
      </c>
    </row>
    <row r="11" spans="1:27" x14ac:dyDescent="0.25">
      <c r="A11" s="62">
        <v>7</v>
      </c>
      <c r="B11" s="63">
        <v>0</v>
      </c>
      <c r="C11" s="63">
        <v>0</v>
      </c>
      <c r="D11" s="63">
        <v>0</v>
      </c>
      <c r="E11" s="6"/>
      <c r="F11" s="6"/>
      <c r="G11" s="6"/>
      <c r="H11" s="6" t="s">
        <v>52</v>
      </c>
    </row>
    <row r="12" spans="1:27" x14ac:dyDescent="0.25">
      <c r="A12" s="62">
        <v>8</v>
      </c>
      <c r="B12" s="63">
        <v>0</v>
      </c>
      <c r="C12" s="63">
        <v>0</v>
      </c>
      <c r="D12" s="63">
        <v>0</v>
      </c>
      <c r="E12" s="6"/>
      <c r="F12" s="6"/>
      <c r="G12" s="6"/>
      <c r="H12" s="6" t="s">
        <v>52</v>
      </c>
    </row>
    <row r="13" spans="1:27" x14ac:dyDescent="0.25">
      <c r="A13" s="62">
        <v>9</v>
      </c>
      <c r="B13" s="63">
        <v>0</v>
      </c>
      <c r="C13" s="63">
        <v>0</v>
      </c>
      <c r="D13" s="63">
        <v>0</v>
      </c>
      <c r="E13" s="6"/>
      <c r="F13" s="6"/>
      <c r="G13" s="6"/>
      <c r="H13" s="6" t="s">
        <v>52</v>
      </c>
    </row>
    <row r="14" spans="1:27" x14ac:dyDescent="0.25">
      <c r="A14" s="62">
        <v>10</v>
      </c>
      <c r="B14" s="63">
        <v>0</v>
      </c>
      <c r="C14" s="63">
        <v>0</v>
      </c>
      <c r="D14" s="63">
        <v>0</v>
      </c>
      <c r="E14" s="6"/>
      <c r="F14" s="6"/>
      <c r="G14" s="6"/>
      <c r="H14" s="6" t="s">
        <v>52</v>
      </c>
    </row>
    <row r="15" spans="1:27" x14ac:dyDescent="0.25">
      <c r="A15" s="62">
        <v>11</v>
      </c>
      <c r="B15" s="63">
        <v>0</v>
      </c>
      <c r="C15" s="63">
        <v>0</v>
      </c>
      <c r="D15" s="63">
        <v>0</v>
      </c>
      <c r="E15" s="6"/>
      <c r="F15" s="6"/>
      <c r="G15" s="6"/>
      <c r="H15" s="6" t="s">
        <v>52</v>
      </c>
    </row>
    <row r="16" spans="1:27" x14ac:dyDescent="0.25">
      <c r="A16" s="62">
        <v>12</v>
      </c>
      <c r="B16" s="63">
        <v>0</v>
      </c>
      <c r="C16" s="63">
        <v>0</v>
      </c>
      <c r="D16" s="63">
        <v>0</v>
      </c>
      <c r="E16" s="6"/>
      <c r="F16" s="6"/>
      <c r="G16" s="6"/>
      <c r="H16" s="6" t="s">
        <v>52</v>
      </c>
    </row>
    <row r="17" spans="1:8" x14ac:dyDescent="0.25">
      <c r="A17" s="62">
        <v>13</v>
      </c>
      <c r="B17" s="63">
        <v>0</v>
      </c>
      <c r="C17" s="63">
        <v>0</v>
      </c>
      <c r="D17" s="63">
        <v>0</v>
      </c>
      <c r="E17" s="6"/>
      <c r="F17" s="6"/>
      <c r="G17" s="6"/>
      <c r="H17" s="6" t="s">
        <v>52</v>
      </c>
    </row>
    <row r="18" spans="1:8" x14ac:dyDescent="0.25">
      <c r="A18" s="62">
        <v>14</v>
      </c>
      <c r="B18" s="63">
        <v>0</v>
      </c>
      <c r="C18" s="63">
        <v>0</v>
      </c>
      <c r="D18" s="63">
        <v>0</v>
      </c>
      <c r="E18" s="6"/>
      <c r="F18" s="6"/>
      <c r="G18" s="6"/>
      <c r="H18" s="6" t="s">
        <v>52</v>
      </c>
    </row>
    <row r="19" spans="1:8" x14ac:dyDescent="0.25">
      <c r="A19" s="62">
        <v>15</v>
      </c>
      <c r="B19" s="63">
        <v>0</v>
      </c>
      <c r="C19" s="63">
        <v>0</v>
      </c>
      <c r="D19" s="63">
        <v>0</v>
      </c>
      <c r="E19" s="6"/>
      <c r="F19" s="6"/>
      <c r="G19" s="6"/>
      <c r="H19" s="6" t="s">
        <v>52</v>
      </c>
    </row>
    <row r="20" spans="1:8" x14ac:dyDescent="0.25">
      <c r="A20" s="62">
        <v>16</v>
      </c>
      <c r="B20" s="63">
        <v>0</v>
      </c>
      <c r="C20" s="63">
        <v>0</v>
      </c>
      <c r="D20" s="63">
        <v>0</v>
      </c>
      <c r="E20" s="6"/>
      <c r="F20" s="6"/>
      <c r="G20" s="6"/>
      <c r="H20" s="6" t="s">
        <v>52</v>
      </c>
    </row>
    <row r="21" spans="1:8" x14ac:dyDescent="0.25">
      <c r="A21" s="62">
        <v>17</v>
      </c>
      <c r="B21" s="63">
        <v>0</v>
      </c>
      <c r="C21" s="63">
        <v>0</v>
      </c>
      <c r="D21" s="63">
        <v>0</v>
      </c>
      <c r="E21" s="6"/>
      <c r="F21" s="6"/>
      <c r="G21" s="6"/>
      <c r="H21" s="6" t="s">
        <v>52</v>
      </c>
    </row>
    <row r="22" spans="1:8" x14ac:dyDescent="0.25">
      <c r="A22" s="62">
        <v>18</v>
      </c>
      <c r="B22" s="63">
        <v>0</v>
      </c>
      <c r="C22" s="63">
        <v>0</v>
      </c>
      <c r="D22" s="63">
        <v>0</v>
      </c>
      <c r="E22" s="6"/>
      <c r="F22" s="6"/>
      <c r="G22" s="6"/>
      <c r="H22" s="6" t="s">
        <v>52</v>
      </c>
    </row>
    <row r="23" spans="1:8" x14ac:dyDescent="0.25">
      <c r="A23" s="62">
        <v>19</v>
      </c>
      <c r="B23" s="63">
        <v>0</v>
      </c>
      <c r="C23" s="63">
        <v>0</v>
      </c>
      <c r="D23" s="63">
        <v>0</v>
      </c>
      <c r="E23" s="6"/>
      <c r="F23" s="6"/>
      <c r="G23" s="6"/>
      <c r="H23" s="6" t="s">
        <v>52</v>
      </c>
    </row>
    <row r="24" spans="1:8" x14ac:dyDescent="0.25">
      <c r="A24" s="62">
        <v>20</v>
      </c>
      <c r="B24" s="63">
        <v>0</v>
      </c>
      <c r="C24" s="63">
        <v>0</v>
      </c>
      <c r="D24" s="63">
        <v>0</v>
      </c>
      <c r="E24" s="6"/>
      <c r="F24" s="6"/>
      <c r="G24" s="6"/>
      <c r="H24" s="6" t="s">
        <v>52</v>
      </c>
    </row>
    <row r="25" spans="1:8" x14ac:dyDescent="0.25">
      <c r="A25" s="62">
        <v>21</v>
      </c>
      <c r="B25" s="63">
        <v>0</v>
      </c>
      <c r="C25" s="63">
        <v>0</v>
      </c>
      <c r="D25" s="63">
        <v>0</v>
      </c>
      <c r="E25" s="6"/>
      <c r="F25" s="6"/>
      <c r="G25" s="6"/>
      <c r="H25" s="6" t="s">
        <v>52</v>
      </c>
    </row>
    <row r="26" spans="1:8" x14ac:dyDescent="0.25">
      <c r="A26" s="62">
        <v>22</v>
      </c>
      <c r="B26" s="63">
        <v>0</v>
      </c>
      <c r="C26" s="63">
        <v>0</v>
      </c>
      <c r="D26" s="63">
        <v>0</v>
      </c>
      <c r="E26" s="6"/>
      <c r="F26" s="6"/>
      <c r="G26" s="6"/>
      <c r="H26" s="6" t="s">
        <v>52</v>
      </c>
    </row>
    <row r="27" spans="1:8" x14ac:dyDescent="0.25">
      <c r="A27" s="62">
        <v>23</v>
      </c>
      <c r="B27" s="63">
        <v>0</v>
      </c>
      <c r="C27" s="63">
        <v>0</v>
      </c>
      <c r="D27" s="63">
        <v>0</v>
      </c>
      <c r="E27" s="6"/>
      <c r="F27" s="6"/>
      <c r="G27" s="6"/>
      <c r="H27" s="6" t="s">
        <v>52</v>
      </c>
    </row>
    <row r="28" spans="1:8" x14ac:dyDescent="0.25">
      <c r="A28" s="62">
        <v>24</v>
      </c>
      <c r="B28" s="63">
        <v>0</v>
      </c>
      <c r="C28" s="63">
        <v>0</v>
      </c>
      <c r="D28" s="63">
        <v>0</v>
      </c>
      <c r="E28" s="6"/>
      <c r="F28" s="6"/>
      <c r="G28" s="6"/>
      <c r="H28" s="6" t="s">
        <v>52</v>
      </c>
    </row>
    <row r="29" spans="1:8" x14ac:dyDescent="0.25">
      <c r="A29" s="62">
        <v>25</v>
      </c>
      <c r="B29" s="63">
        <v>0</v>
      </c>
      <c r="C29" s="63">
        <v>0</v>
      </c>
      <c r="D29" s="63">
        <v>0</v>
      </c>
      <c r="E29" s="6"/>
      <c r="F29" s="6"/>
      <c r="G29" s="6"/>
      <c r="H29" s="6" t="s">
        <v>52</v>
      </c>
    </row>
    <row r="30" spans="1:8" x14ac:dyDescent="0.25">
      <c r="A30" s="62">
        <v>26</v>
      </c>
      <c r="B30" s="63">
        <v>0</v>
      </c>
      <c r="C30" s="63">
        <v>0</v>
      </c>
      <c r="D30" s="63">
        <v>0</v>
      </c>
      <c r="E30" s="6"/>
      <c r="F30" s="6"/>
      <c r="G30" s="6"/>
      <c r="H30" s="6" t="s">
        <v>52</v>
      </c>
    </row>
    <row r="31" spans="1:8" x14ac:dyDescent="0.25">
      <c r="A31" s="62">
        <v>27</v>
      </c>
      <c r="B31" s="63">
        <v>0</v>
      </c>
      <c r="C31" s="63">
        <v>0</v>
      </c>
      <c r="D31" s="63">
        <v>0</v>
      </c>
      <c r="E31" s="6"/>
      <c r="F31" s="6"/>
      <c r="G31" s="6"/>
      <c r="H31" s="6" t="s">
        <v>52</v>
      </c>
    </row>
    <row r="32" spans="1:8" x14ac:dyDescent="0.25">
      <c r="A32" s="62">
        <v>28</v>
      </c>
      <c r="B32" s="63">
        <v>0</v>
      </c>
      <c r="C32" s="63">
        <v>0</v>
      </c>
      <c r="D32" s="63">
        <v>0</v>
      </c>
      <c r="E32" s="6"/>
      <c r="F32" s="6"/>
      <c r="G32" s="6"/>
      <c r="H32" s="6" t="s">
        <v>52</v>
      </c>
    </row>
    <row r="33" spans="1:8" x14ac:dyDescent="0.25">
      <c r="A33" s="62">
        <v>29</v>
      </c>
      <c r="B33" s="63">
        <v>0</v>
      </c>
      <c r="C33" s="63">
        <v>0</v>
      </c>
      <c r="D33" s="63">
        <v>0</v>
      </c>
      <c r="E33" s="6"/>
      <c r="F33" s="6"/>
      <c r="G33" s="6"/>
      <c r="H33" s="6" t="s">
        <v>52</v>
      </c>
    </row>
    <row r="34" spans="1:8" x14ac:dyDescent="0.25">
      <c r="A34" s="62">
        <v>30</v>
      </c>
      <c r="B34" s="63">
        <v>0</v>
      </c>
      <c r="C34" s="63">
        <v>0</v>
      </c>
      <c r="D34" s="63">
        <v>0</v>
      </c>
      <c r="E34" s="6"/>
      <c r="F34" s="6"/>
      <c r="G34" s="6"/>
      <c r="H34" s="6" t="s">
        <v>52</v>
      </c>
    </row>
    <row r="35" spans="1:8" x14ac:dyDescent="0.25">
      <c r="A35" s="62">
        <v>31</v>
      </c>
      <c r="B35" s="63">
        <v>0</v>
      </c>
      <c r="C35" s="63">
        <v>0</v>
      </c>
      <c r="D35" s="63">
        <v>0</v>
      </c>
      <c r="E35" s="6"/>
      <c r="F35" s="6"/>
      <c r="G35" s="6"/>
      <c r="H35" s="6" t="s">
        <v>52</v>
      </c>
    </row>
    <row r="36" spans="1:8" x14ac:dyDescent="0.25">
      <c r="A36" s="62">
        <v>32</v>
      </c>
      <c r="B36" s="63">
        <v>0</v>
      </c>
      <c r="C36" s="63">
        <v>0</v>
      </c>
      <c r="D36" s="63">
        <v>0</v>
      </c>
      <c r="E36" s="6"/>
      <c r="F36" s="6"/>
      <c r="G36" s="6"/>
      <c r="H36" s="6" t="s">
        <v>52</v>
      </c>
    </row>
    <row r="37" spans="1:8" x14ac:dyDescent="0.25">
      <c r="A37" s="62">
        <v>33</v>
      </c>
      <c r="B37" s="63">
        <v>0</v>
      </c>
      <c r="C37" s="63">
        <v>0</v>
      </c>
      <c r="D37" s="63">
        <v>0</v>
      </c>
      <c r="E37" s="6"/>
      <c r="F37" s="6"/>
      <c r="G37" s="6"/>
      <c r="H37" s="6" t="s">
        <v>52</v>
      </c>
    </row>
    <row r="38" spans="1:8" x14ac:dyDescent="0.25">
      <c r="A38" s="62">
        <v>34</v>
      </c>
      <c r="B38" s="63">
        <v>0</v>
      </c>
      <c r="C38" s="63">
        <v>0</v>
      </c>
      <c r="D38" s="63">
        <v>0</v>
      </c>
      <c r="E38" s="6"/>
      <c r="F38" s="6"/>
      <c r="G38" s="6"/>
      <c r="H38" s="6" t="s">
        <v>52</v>
      </c>
    </row>
    <row r="39" spans="1:8" x14ac:dyDescent="0.25">
      <c r="A39" s="62">
        <v>35</v>
      </c>
      <c r="B39" s="63">
        <v>0</v>
      </c>
      <c r="C39" s="63">
        <v>0</v>
      </c>
      <c r="D39" s="63">
        <v>0</v>
      </c>
      <c r="E39" s="6"/>
      <c r="F39" s="6"/>
      <c r="G39" s="6"/>
      <c r="H39" s="6" t="s">
        <v>52</v>
      </c>
    </row>
    <row r="40" spans="1:8" x14ac:dyDescent="0.25">
      <c r="A40" s="62">
        <v>36</v>
      </c>
      <c r="B40" s="63">
        <v>0</v>
      </c>
      <c r="C40" s="63">
        <v>0</v>
      </c>
      <c r="D40" s="63">
        <v>0</v>
      </c>
      <c r="E40" s="6"/>
      <c r="F40" s="6"/>
      <c r="G40" s="6"/>
      <c r="H40" s="6" t="s">
        <v>52</v>
      </c>
    </row>
    <row r="41" spans="1:8" x14ac:dyDescent="0.25">
      <c r="A41" s="62">
        <v>37</v>
      </c>
      <c r="B41" s="63">
        <v>0</v>
      </c>
      <c r="C41" s="63">
        <v>0</v>
      </c>
      <c r="D41" s="63">
        <v>0</v>
      </c>
      <c r="E41" s="6"/>
      <c r="F41" s="6"/>
      <c r="G41" s="6"/>
      <c r="H41" s="6" t="s">
        <v>52</v>
      </c>
    </row>
    <row r="42" spans="1:8" x14ac:dyDescent="0.25">
      <c r="A42" s="62">
        <v>38</v>
      </c>
      <c r="B42" s="63">
        <v>0</v>
      </c>
      <c r="C42" s="63">
        <v>0</v>
      </c>
      <c r="D42" s="63">
        <v>0</v>
      </c>
      <c r="E42" s="6"/>
      <c r="F42" s="6"/>
      <c r="G42" s="6"/>
      <c r="H42" s="6" t="s">
        <v>52</v>
      </c>
    </row>
    <row r="43" spans="1:8" x14ac:dyDescent="0.25">
      <c r="A43" s="62">
        <v>39</v>
      </c>
      <c r="B43" s="63">
        <v>0</v>
      </c>
      <c r="C43" s="63">
        <v>0</v>
      </c>
      <c r="D43" s="63">
        <v>0</v>
      </c>
      <c r="E43" s="6"/>
      <c r="F43" s="6"/>
      <c r="G43" s="6"/>
      <c r="H43" s="6" t="s">
        <v>52</v>
      </c>
    </row>
    <row r="44" spans="1:8" x14ac:dyDescent="0.25">
      <c r="A44" s="62">
        <v>40</v>
      </c>
      <c r="B44" s="63">
        <v>0</v>
      </c>
      <c r="C44" s="63">
        <v>0</v>
      </c>
      <c r="D44" s="63">
        <v>0</v>
      </c>
      <c r="E44" s="6"/>
      <c r="F44" s="6"/>
      <c r="G44" s="6"/>
      <c r="H44" s="6" t="s">
        <v>52</v>
      </c>
    </row>
    <row r="45" spans="1:8" x14ac:dyDescent="0.25">
      <c r="A45" s="71"/>
      <c r="B45" s="44"/>
      <c r="C45" s="44">
        <f>SUM(B5:B44)</f>
        <v>0</v>
      </c>
      <c r="D45" s="44">
        <f>SUM(C5:C44)</f>
        <v>0</v>
      </c>
      <c r="E45" s="73">
        <f>SUM(D5:D44)</f>
        <v>0</v>
      </c>
      <c r="F45" s="73">
        <f t="shared" ref="F45:G45" si="0">SUM(E5:E44)</f>
        <v>0</v>
      </c>
      <c r="G45" s="73">
        <f t="shared" si="0"/>
        <v>0</v>
      </c>
      <c r="H45" s="6" t="s">
        <v>52</v>
      </c>
    </row>
  </sheetData>
  <mergeCells count="1">
    <mergeCell ref="B3:H3"/>
  </mergeCells>
  <dataValidations count="1">
    <dataValidation type="list" allowBlank="1" showInputMessage="1" showErrorMessage="1" error="Please select an option from the drop down menu" sqref="H5:H45">
      <formula1>$AA$5:$AA$9</formula1>
    </dataValidation>
  </dataValidations>
  <pageMargins left="0.7" right="0.7" top="0.75" bottom="0.75" header="0.3" footer="0.3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Cover Page</vt:lpstr>
      <vt:lpstr>Fund Metrics (Quarterly)</vt:lpstr>
      <vt:lpstr>PC Metrics (Quarterly)</vt:lpstr>
      <vt:lpstr>PC Metrics (Annually)</vt:lpstr>
      <vt:lpstr>'Fund Metrics (Quarterly)'!Print_Area</vt:lpstr>
      <vt:lpstr>'PC Metrics (Annually)'!Print_Area</vt:lpstr>
      <vt:lpstr>'PC Metrics (Quarterly)'!Print_Area</vt:lpstr>
      <vt:lpstr>'PC Metrics (Quarterly)'!Print_Titles</vt:lpstr>
    </vt:vector>
  </TitlesOfParts>
  <Company>The Northern Trust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McCrory</dc:creator>
  <cp:lastModifiedBy>Trey Hart</cp:lastModifiedBy>
  <cp:lastPrinted>2018-03-15T19:18:01Z</cp:lastPrinted>
  <dcterms:created xsi:type="dcterms:W3CDTF">2016-03-07T12:36:45Z</dcterms:created>
  <dcterms:modified xsi:type="dcterms:W3CDTF">2018-03-15T19:18:41Z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SensitivityLevel">
    <vt:lpwstr>3NS-20</vt:lpwstr>
  </property>
  <property fmtid="{D5CDD505-2E9C-101B-9397-08002B2CF9AE}" pid="3" name="DocumentPath">
    <vt:lpwstr>C:\Users\Jrh9\AppData\Local\Microsoft\Windows\Temporary Internet Files\Content.Outlook\YUOZAV0VNLF Reporting Template.xlsx</vt:lpwstr>
  </property>
  <property fmtid="{D5CDD505-2E9C-101B-9397-08002B2CF9AE}" pid="4" name="PageTag">
    <vt:lpwstr>0</vt:lpwstr>
  </property>
  <property fmtid="{D5CDD505-2E9C-101B-9397-08002B2CF9AE}" pid="5" name="xNTACLog1">
    <vt:lpwstr>3NS-20201606081218SJRH9;3NS-20201608311305SJRH9;3NS-20201803130904Apwc3;3NS-20201803130914Apwc3;3NS-20201803131124Apwc3;3NS-20201803131347Apwc3;3NS-20201803131434Apwc3;3NS-20201803131441Apwc3;3NS-20201803131459Apwc3;3NS-20201803131645Apwc3</vt:lpwstr>
  </property>
  <property fmtid="{D5CDD505-2E9C-101B-9397-08002B2CF9AE}" pid="6" name="xNTACLog">
    <vt:lpwstr>3NS-20201803151418AJRH9;3NS-20201803151321Apwc3;3NS-20201803142250Apwc3;3NS-20201803140900Apwc3;3NS-20201803131706Apwc3;3NS-20201803131651Apwc3;3NS-20201803131645Apwc3;3NS-20201803131459Apwc3;3NS-20201803131441Apwc3;3NS-20201803131434Apwc3;3NS-20201803131</vt:lpwstr>
  </property>
  <property fmtid="{D5CDD505-2E9C-101B-9397-08002B2CF9AE}" pid="7" name="xNTACLog2">
    <vt:lpwstr>3NS-20201803131651Apwc3;3NS-20201803131706Apwc3;3NS-20201803140900Apwc3;3NS-20201803142250Apwc3;3NS-20201803151321Apwc3;3NS-20201803151418AJRH9</vt:lpwstr>
  </property>
</Properties>
</file>